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875" activeTab="0"/>
  </bookViews>
  <sheets>
    <sheet name="утв.10.06.13г." sheetId="1" r:id="rId1"/>
    <sheet name="Кольца" sheetId="2" r:id="rId2"/>
  </sheets>
  <definedNames>
    <definedName name="_xlnm.Print_Titles" localSheetId="0">'утв.10.06.13г.'!$3:$3</definedName>
    <definedName name="_xlnm.Print_Area" localSheetId="0">'утв.10.06.13г.'!$A$1:$S$132</definedName>
  </definedNames>
  <calcPr fullCalcOnLoad="1"/>
</workbook>
</file>

<file path=xl/sharedStrings.xml><?xml version="1.0" encoding="utf-8"?>
<sst xmlns="http://schemas.openxmlformats.org/spreadsheetml/2006/main" count="874" uniqueCount="675">
  <si>
    <t>№ п/п</t>
  </si>
  <si>
    <t>Наименование изделия</t>
  </si>
  <si>
    <t>Цена с НДС за 1 шт.</t>
  </si>
  <si>
    <t>Размер (дл*шир*выс)</t>
  </si>
  <si>
    <t>Объем (м3)</t>
  </si>
  <si>
    <t>Вес        (тн)</t>
  </si>
  <si>
    <t>2пб 10-1п</t>
  </si>
  <si>
    <t>1030*120*140</t>
  </si>
  <si>
    <t>5пб 27-37п</t>
  </si>
  <si>
    <t>2720*250*220</t>
  </si>
  <si>
    <t>2пб 13-1п</t>
  </si>
  <si>
    <t>1290*120*140</t>
  </si>
  <si>
    <t>2пб 16-2п</t>
  </si>
  <si>
    <t xml:space="preserve"> 1550*120*140</t>
  </si>
  <si>
    <t>2пб 17-2п</t>
  </si>
  <si>
    <t xml:space="preserve"> 1680*120*140</t>
  </si>
  <si>
    <t>2пб 19-3п</t>
  </si>
  <si>
    <t>1940*120*140</t>
  </si>
  <si>
    <t>2пб 22-3п</t>
  </si>
  <si>
    <t>2200*120*140</t>
  </si>
  <si>
    <t>2пб 25-3п</t>
  </si>
  <si>
    <t>2460*120*140</t>
  </si>
  <si>
    <t>2пб 26-4п</t>
  </si>
  <si>
    <t>2590*120*140</t>
  </si>
  <si>
    <t>8пб 10-1п</t>
  </si>
  <si>
    <t>1030*120*90</t>
  </si>
  <si>
    <t>2пб 29-4п</t>
  </si>
  <si>
    <t>2850*120*140</t>
  </si>
  <si>
    <t>8пб 13-1п</t>
  </si>
  <si>
    <t>1290*120*90</t>
  </si>
  <si>
    <t>2пб 30-4п</t>
  </si>
  <si>
    <t>2980*120*140</t>
  </si>
  <si>
    <t>8пб 16-1п</t>
  </si>
  <si>
    <t>1550*120*90</t>
  </si>
  <si>
    <t>0.042</t>
  </si>
  <si>
    <t>8пб 17-2п</t>
  </si>
  <si>
    <t>1680*120*90</t>
  </si>
  <si>
    <t>3пб 13-37п</t>
  </si>
  <si>
    <t>1290*120*220</t>
  </si>
  <si>
    <t>8пб 19-3п</t>
  </si>
  <si>
    <t>1940*120*90</t>
  </si>
  <si>
    <t>3пб 16-37п</t>
  </si>
  <si>
    <t>1550*120*220</t>
  </si>
  <si>
    <t>9пб 13-37п</t>
  </si>
  <si>
    <t>1290*120*190</t>
  </si>
  <si>
    <t>3пб 18-37п</t>
  </si>
  <si>
    <t>1810*120*220</t>
  </si>
  <si>
    <t>9пб 16-37п</t>
  </si>
  <si>
    <t>1550*120*190</t>
  </si>
  <si>
    <t>3пб 18-8п</t>
  </si>
  <si>
    <t>9пб 18-37п</t>
  </si>
  <si>
    <t>1810*120*190</t>
  </si>
  <si>
    <t>3пб 21-8п</t>
  </si>
  <si>
    <t>2070*120*220</t>
  </si>
  <si>
    <t>9пб 18-8п</t>
  </si>
  <si>
    <t>3пб 25-8п</t>
  </si>
  <si>
    <t>2460*120*220</t>
  </si>
  <si>
    <t>9пб 21-8п</t>
  </si>
  <si>
    <t>2070*120*190</t>
  </si>
  <si>
    <t>3пб 27-8п</t>
  </si>
  <si>
    <t>2720*120*220</t>
  </si>
  <si>
    <t>9пб 22-3п</t>
  </si>
  <si>
    <t>2200*120*190</t>
  </si>
  <si>
    <t>3пб 30-8п</t>
  </si>
  <si>
    <t>2980*120*220</t>
  </si>
  <si>
    <t>9пб 25-8п</t>
  </si>
  <si>
    <t>2460*120*190</t>
  </si>
  <si>
    <t>3пб 34-4п</t>
  </si>
  <si>
    <t>3370*120*220</t>
  </si>
  <si>
    <t>9пб 26-4п</t>
  </si>
  <si>
    <t>2590*120*190</t>
  </si>
  <si>
    <t>3пб 36-4п</t>
  </si>
  <si>
    <t>3630*120*220</t>
  </si>
  <si>
    <t>9пб 27-8п</t>
  </si>
  <si>
    <t>2720*120*190</t>
  </si>
  <si>
    <t>3пб 39-8п</t>
  </si>
  <si>
    <t>3890*120*220</t>
  </si>
  <si>
    <t>5пб 18-27п</t>
  </si>
  <si>
    <t>1810*250*220</t>
  </si>
  <si>
    <t>10пб 18-27п</t>
  </si>
  <si>
    <t>1810*250*190</t>
  </si>
  <si>
    <t>5пб 21-27п</t>
  </si>
  <si>
    <t>2070*250*220</t>
  </si>
  <si>
    <t>10пб 21-27п</t>
  </si>
  <si>
    <t>2070*250*190</t>
  </si>
  <si>
    <t>5пб 25-27п</t>
  </si>
  <si>
    <t>2460*250*220</t>
  </si>
  <si>
    <t>10пб 25-27п</t>
  </si>
  <si>
    <t>2460*250*190</t>
  </si>
  <si>
    <t>5пб 25-37п</t>
  </si>
  <si>
    <t>10пб 25-37п</t>
  </si>
  <si>
    <t>5пб 27-27п</t>
  </si>
  <si>
    <t>10пб 27-27п</t>
  </si>
  <si>
    <t>2720*250*190</t>
  </si>
  <si>
    <t>10пб 27-37п</t>
  </si>
  <si>
    <t>ПК 24.10-8та</t>
  </si>
  <si>
    <t>2380*990*220</t>
  </si>
  <si>
    <t>ПК 48.10-8АтVта</t>
  </si>
  <si>
    <t>4780*990*220</t>
  </si>
  <si>
    <t>ПК 24.12-8та</t>
  </si>
  <si>
    <t>2380*1190*220</t>
  </si>
  <si>
    <t>ПК 48.12-8АтVта</t>
  </si>
  <si>
    <t>4780*1190*220</t>
  </si>
  <si>
    <t>ПК 24.15-8та</t>
  </si>
  <si>
    <t>2380*1490*220</t>
  </si>
  <si>
    <t>ПК 48.15-8АтVта</t>
  </si>
  <si>
    <t>4780*1490*220</t>
  </si>
  <si>
    <t>ПК 27.10-8та</t>
  </si>
  <si>
    <t>2680*990*220</t>
  </si>
  <si>
    <t>ПК 51.10-8АтVта</t>
  </si>
  <si>
    <t>5080*990*220</t>
  </si>
  <si>
    <t>ПК 27.12-8та</t>
  </si>
  <si>
    <t>2680*1190*220</t>
  </si>
  <si>
    <t>ПК 51.12-8АтVта</t>
  </si>
  <si>
    <t>5080*1190*220</t>
  </si>
  <si>
    <t>ПК 27.15-8та</t>
  </si>
  <si>
    <t>2680*1490*220</t>
  </si>
  <si>
    <t>ПК 51.15-8АтVта</t>
  </si>
  <si>
    <t>5080*1490*220</t>
  </si>
  <si>
    <t>ПК 30.10-8та</t>
  </si>
  <si>
    <t>2980*990*220</t>
  </si>
  <si>
    <t>ПК 54.10-8АтVта</t>
  </si>
  <si>
    <t>5380*990*220</t>
  </si>
  <si>
    <t>ПК 30.12-8та</t>
  </si>
  <si>
    <t>2980*1190*220</t>
  </si>
  <si>
    <t>ПК 54.12-8АтVта</t>
  </si>
  <si>
    <t>5380*1190*220</t>
  </si>
  <si>
    <t>ПК 30.15-8та</t>
  </si>
  <si>
    <t>2980*1490*220</t>
  </si>
  <si>
    <t>ПК 54.15-8АтVта</t>
  </si>
  <si>
    <t>5380*1490*220</t>
  </si>
  <si>
    <t>ПК 33.10-8та</t>
  </si>
  <si>
    <t>3280*990*220</t>
  </si>
  <si>
    <t>ПК 57.10-8АтVта</t>
  </si>
  <si>
    <t>5680*990*220</t>
  </si>
  <si>
    <t>ПК 33.12-8та</t>
  </si>
  <si>
    <t>3280*1190*220</t>
  </si>
  <si>
    <t>ПК 57.12-8АтVта</t>
  </si>
  <si>
    <t>5680*1190*220</t>
  </si>
  <si>
    <t>ПК 33.15-8та</t>
  </si>
  <si>
    <t>3280*1490*220</t>
  </si>
  <si>
    <t>ПК 57.15-8АтVта</t>
  </si>
  <si>
    <t>5680*1490*220</t>
  </si>
  <si>
    <t>ПК 36.10-8та</t>
  </si>
  <si>
    <t>3580*990*220</t>
  </si>
  <si>
    <t>ПК 60.10-8АтVта</t>
  </si>
  <si>
    <t>5980*990*220</t>
  </si>
  <si>
    <t>ПК 36.12-8та</t>
  </si>
  <si>
    <t>3580*1190*220</t>
  </si>
  <si>
    <t>ПК 60.12-8АтVта</t>
  </si>
  <si>
    <t>5980*1190*220</t>
  </si>
  <si>
    <t>ПК 36.15-8та</t>
  </si>
  <si>
    <t>3580*1490*220</t>
  </si>
  <si>
    <t>ПК 60.15-8АтVта</t>
  </si>
  <si>
    <t>5980*1490*220</t>
  </si>
  <si>
    <t>ПК 39.10-8та</t>
  </si>
  <si>
    <t>3880*990*220</t>
  </si>
  <si>
    <t>ПК 63.10-8АтVта</t>
  </si>
  <si>
    <t>6280*990*220</t>
  </si>
  <si>
    <t>ПК 39.12-8та</t>
  </si>
  <si>
    <t>3880*1190*220</t>
  </si>
  <si>
    <t>ПК 63.12-8АтVта</t>
  </si>
  <si>
    <t>6280*1190*220</t>
  </si>
  <si>
    <t>ПК 39.15-8та</t>
  </si>
  <si>
    <t>3880*1490*220</t>
  </si>
  <si>
    <t>ПК 63.15-8АтVта</t>
  </si>
  <si>
    <t>6280*1490*220</t>
  </si>
  <si>
    <t>ПК 42.10-8та</t>
  </si>
  <si>
    <t>4180*990*220</t>
  </si>
  <si>
    <t>ПК 66.10-8АтVта</t>
  </si>
  <si>
    <t>6580*990*220</t>
  </si>
  <si>
    <t>ПК 42.12-8та</t>
  </si>
  <si>
    <t>4180*1190*220</t>
  </si>
  <si>
    <t>ПК 66.12-8АтVта</t>
  </si>
  <si>
    <t>6580*1190*220</t>
  </si>
  <si>
    <t>ПК 42.15-8та</t>
  </si>
  <si>
    <t>4180*1490*220</t>
  </si>
  <si>
    <t>ПК 66.15-8АтVта</t>
  </si>
  <si>
    <t>6580*1490*220</t>
  </si>
  <si>
    <t>ПК 45.10-8АтVта</t>
  </si>
  <si>
    <t>4480*990*220</t>
  </si>
  <si>
    <t>ПК 72.10-8АтVта</t>
  </si>
  <si>
    <t>7180*990*220</t>
  </si>
  <si>
    <t>ПК 45.12-8АтVта</t>
  </si>
  <si>
    <t>4480*1190*220</t>
  </si>
  <si>
    <t>ПК 72.12-8АтVта</t>
  </si>
  <si>
    <t>7180*1190*220</t>
  </si>
  <si>
    <t>ПК 45.15-8АтVта</t>
  </si>
  <si>
    <t>4480*1490*220</t>
  </si>
  <si>
    <t>ПК 72.15-8АтVта</t>
  </si>
  <si>
    <t>7180*1490*220</t>
  </si>
  <si>
    <t>ПТ 8-13.13</t>
  </si>
  <si>
    <t>1300*1300*80</t>
  </si>
  <si>
    <t>ПТ 8-16.14</t>
  </si>
  <si>
    <t>1600*1400*80</t>
  </si>
  <si>
    <t>ПТ 12,5-13.13</t>
  </si>
  <si>
    <t>ПТ 12,5-8.6</t>
  </si>
  <si>
    <t>800*600*80</t>
  </si>
  <si>
    <t>ПТ 12,5-16.14</t>
  </si>
  <si>
    <t>ПРГ 28.1.3-4т</t>
  </si>
  <si>
    <t>2780*120*300</t>
  </si>
  <si>
    <t>П 5/3-8</t>
  </si>
  <si>
    <t>990*780*70</t>
  </si>
  <si>
    <t>ПРГ 32.1.4-4т</t>
  </si>
  <si>
    <t>3180*120*400</t>
  </si>
  <si>
    <t>П 5/2-8</t>
  </si>
  <si>
    <t>1495*780*70</t>
  </si>
  <si>
    <t>ПРГ 36.1.4-4т</t>
  </si>
  <si>
    <t>3580*120*400</t>
  </si>
  <si>
    <t>П 8/3-8</t>
  </si>
  <si>
    <t>990*1160*100</t>
  </si>
  <si>
    <t>ПРГ 60.2.5-4т</t>
  </si>
  <si>
    <t>5980*200*500</t>
  </si>
  <si>
    <t>П 8/2-8</t>
  </si>
  <si>
    <t>1495*1160*100</t>
  </si>
  <si>
    <t>П 22-64.16</t>
  </si>
  <si>
    <t>6400*160*450</t>
  </si>
  <si>
    <t>П 9/3-15</t>
  </si>
  <si>
    <t>990*1160*120</t>
  </si>
  <si>
    <t>П 22-65.16</t>
  </si>
  <si>
    <t>6500*160*450</t>
  </si>
  <si>
    <t>П 11/3-8</t>
  </si>
  <si>
    <t>990*1480*100</t>
  </si>
  <si>
    <t>П 24-62.16</t>
  </si>
  <si>
    <t>6200*160*450</t>
  </si>
  <si>
    <t>П 15/3-8</t>
  </si>
  <si>
    <t>990*1840*120</t>
  </si>
  <si>
    <t>П 28-52.16</t>
  </si>
  <si>
    <t>5200*160*450</t>
  </si>
  <si>
    <t>П 15/2-8</t>
  </si>
  <si>
    <t>1495*1840*120</t>
  </si>
  <si>
    <t>П 28-55.16</t>
  </si>
  <si>
    <t>5500*160*450</t>
  </si>
  <si>
    <t>П 18/3-8</t>
  </si>
  <si>
    <t>990*2160*150</t>
  </si>
  <si>
    <t>П 28-57.16</t>
  </si>
  <si>
    <t>5700*160*450</t>
  </si>
  <si>
    <t>П 18/2-8</t>
  </si>
  <si>
    <t>1495*2160*150</t>
  </si>
  <si>
    <t>П 32-52.16</t>
  </si>
  <si>
    <t>П 21/3-8</t>
  </si>
  <si>
    <t>990*2460*160</t>
  </si>
  <si>
    <t>П 32-55.16</t>
  </si>
  <si>
    <t>П 21/2-8</t>
  </si>
  <si>
    <t>1495*2460*160</t>
  </si>
  <si>
    <t>ФБС 9.3.6</t>
  </si>
  <si>
    <t>880*300*580</t>
  </si>
  <si>
    <t xml:space="preserve">ФБС 9.4.6 </t>
  </si>
  <si>
    <t>880*400*580</t>
  </si>
  <si>
    <t>ПД 2-6</t>
  </si>
  <si>
    <t>3000*1500*180</t>
  </si>
  <si>
    <t>ФБС 9.5.6</t>
  </si>
  <si>
    <t>880*500*580</t>
  </si>
  <si>
    <t>ФБС 9.6.6</t>
  </si>
  <si>
    <t>880*600*580</t>
  </si>
  <si>
    <t>2П 30.12.30</t>
  </si>
  <si>
    <t>3000*1190*160</t>
  </si>
  <si>
    <t>ФБС 12.3.6</t>
  </si>
  <si>
    <t>1180*300*580</t>
  </si>
  <si>
    <t xml:space="preserve">ФБС 12.4.6 </t>
  </si>
  <si>
    <t>1180*400*580</t>
  </si>
  <si>
    <t>БР 100.20.8п</t>
  </si>
  <si>
    <t>1000*200*80</t>
  </si>
  <si>
    <t>ФБС 12.5.6</t>
  </si>
  <si>
    <t>1180*500*580</t>
  </si>
  <si>
    <t>БР 100.30.15п</t>
  </si>
  <si>
    <t>1000*300*150</t>
  </si>
  <si>
    <t>ФБС 12.6.6</t>
  </si>
  <si>
    <t>1180*600*580</t>
  </si>
  <si>
    <t>ФБС 24.3.6</t>
  </si>
  <si>
    <t>2380*300*580</t>
  </si>
  <si>
    <t xml:space="preserve">ФБС 24.4.6 </t>
  </si>
  <si>
    <t>2380*400*580</t>
  </si>
  <si>
    <t>ФБС 24.5.6</t>
  </si>
  <si>
    <t>2380*500*580</t>
  </si>
  <si>
    <t>ФБС 24.6.6</t>
  </si>
  <si>
    <t>2380*600*580</t>
  </si>
  <si>
    <t>ЛПФ 28.12-5</t>
  </si>
  <si>
    <t>2800*1200*350</t>
  </si>
  <si>
    <t>2 ЛМФ 36.14.17-5</t>
  </si>
  <si>
    <t>3577*1350*295</t>
  </si>
  <si>
    <t>ЛМП 57.11.15-5</t>
  </si>
  <si>
    <t>5650*1150*240</t>
  </si>
  <si>
    <t>Ф2-С</t>
  </si>
  <si>
    <t>С 60.30-8</t>
  </si>
  <si>
    <t>6250*300*300</t>
  </si>
  <si>
    <t>С 60.35-8</t>
  </si>
  <si>
    <t>6300*350*350</t>
  </si>
  <si>
    <t>С 70.30-8</t>
  </si>
  <si>
    <t>7250*300*300</t>
  </si>
  <si>
    <t>С 70.35-8</t>
  </si>
  <si>
    <t>7300*350*350</t>
  </si>
  <si>
    <t>С 80.30-8</t>
  </si>
  <si>
    <t>8250*300*300</t>
  </si>
  <si>
    <t>С 80.35-8</t>
  </si>
  <si>
    <t>8300*350*350</t>
  </si>
  <si>
    <t>С 90.30-8</t>
  </si>
  <si>
    <t>9250*300*300</t>
  </si>
  <si>
    <t>С 90.35-8</t>
  </si>
  <si>
    <t>9300*350*350</t>
  </si>
  <si>
    <t>С 100.30-8</t>
  </si>
  <si>
    <t>10250*300*300</t>
  </si>
  <si>
    <t>С 100.35-8</t>
  </si>
  <si>
    <t>10300*350*350</t>
  </si>
  <si>
    <t>С 110.30-8</t>
  </si>
  <si>
    <t>11250*300*300</t>
  </si>
  <si>
    <t>С 110.35-8</t>
  </si>
  <si>
    <t>11300*350*350</t>
  </si>
  <si>
    <t>С 120.30-8</t>
  </si>
  <si>
    <t>12250*300*300</t>
  </si>
  <si>
    <t>С 120.35-8</t>
  </si>
  <si>
    <t>12300*300*350</t>
  </si>
  <si>
    <t>2П 30.15.30</t>
  </si>
  <si>
    <t>2П 30.12.10</t>
  </si>
  <si>
    <t>2П 30.15.10</t>
  </si>
  <si>
    <t>3000*1490*160</t>
  </si>
  <si>
    <t>ПЛИТА ЗАБОРА и СТАКАН</t>
  </si>
  <si>
    <t>ПОРЕБРИКИ</t>
  </si>
  <si>
    <t>СВАИ</t>
  </si>
  <si>
    <t>ПЕРЕМЫЧКИ</t>
  </si>
  <si>
    <t>ПРОГОНЫ</t>
  </si>
  <si>
    <t>ПЛИТЫ КАНАЛЬНЫЕ</t>
  </si>
  <si>
    <t>ФУНДАМЕНТНЫЕ БЛОКИ</t>
  </si>
  <si>
    <t>ДОРОЖНЫЕ ПЛИТЫ</t>
  </si>
  <si>
    <t>ПЛИТЫ ПЛОСКИЕ</t>
  </si>
  <si>
    <t>СТУПЕНИ</t>
  </si>
  <si>
    <t>ЛС-11</t>
  </si>
  <si>
    <t>ЛС-12</t>
  </si>
  <si>
    <t>ЛС-14</t>
  </si>
  <si>
    <t>ЛС-15</t>
  </si>
  <si>
    <t>ЛС-17</t>
  </si>
  <si>
    <t>ЛС-18</t>
  </si>
  <si>
    <t>ЛС-22</t>
  </si>
  <si>
    <t>ЛС-23</t>
  </si>
  <si>
    <t>1050*330*145</t>
  </si>
  <si>
    <t>1200*330*145</t>
  </si>
  <si>
    <t>1350*330*145</t>
  </si>
  <si>
    <t>1500*330*145</t>
  </si>
  <si>
    <t>1650*330*145</t>
  </si>
  <si>
    <t>1750*330*145</t>
  </si>
  <si>
    <t>2200*330*145</t>
  </si>
  <si>
    <t>2250*330*145</t>
  </si>
  <si>
    <t>ПЛИТЫ ПЕРЕКРЫТИЯ  (возможно изготовление индивидуальных размеров)</t>
  </si>
  <si>
    <t>П6-С</t>
  </si>
  <si>
    <t>3000*2250*160</t>
  </si>
  <si>
    <t>910*700*450</t>
  </si>
  <si>
    <t>Кольца, плиты перекрытия, плиты днищ</t>
  </si>
  <si>
    <t>Кольцо стеновое КС10.9 (КЦ10.9)</t>
  </si>
  <si>
    <t>Кольцо стеновое КС15.9 (КЦ15.9)</t>
  </si>
  <si>
    <t>Кольцо стеновое КС20.9 (КЦ20.9)</t>
  </si>
  <si>
    <t>Кольцо стеновое КС7.3 (КЦ7.3)</t>
  </si>
  <si>
    <t>Кольцо стеновое КС7.9 (КЦ7.9)</t>
  </si>
  <si>
    <t>Кольцо стеновое КС10.3 (КЦ10.3)</t>
  </si>
  <si>
    <t>Кольцо стеновое КС10.6 (КЦ10.6)</t>
  </si>
  <si>
    <t>Кольцо стеновое КС15.6 (КЦ15.6)</t>
  </si>
  <si>
    <t>Кольцо стеновое КС20.6 (КЦ20.6)</t>
  </si>
  <si>
    <t>Кольцо опорное КО6 (КЦО-1)</t>
  </si>
  <si>
    <t>Плита перекр. ПП10-1 (КЦП1-10-1)</t>
  </si>
  <si>
    <t>Плита перекр.ПП10-2 (КЦП1-10-2)</t>
  </si>
  <si>
    <t>Плита перекрытия КЦП2-10</t>
  </si>
  <si>
    <t>580*300</t>
  </si>
  <si>
    <t>Плита перекр. ПП10-40-1-1 (КЦП3-10)</t>
  </si>
  <si>
    <t>800*400</t>
  </si>
  <si>
    <t>Плита перекрытия КЦП4-10</t>
  </si>
  <si>
    <t>1000*400</t>
  </si>
  <si>
    <t>Плита перекр. 1ПП15-1 (КЦП1-15-1)</t>
  </si>
  <si>
    <t>Плита перекр. 1ПП15-2 (КЦП1-15-2)</t>
  </si>
  <si>
    <t>Плита перекр. 1ПП20-1 (КЦП2-20-1)</t>
  </si>
  <si>
    <t>Плита перекр. 1ПП20-2 (КЦП2-20-2)</t>
  </si>
  <si>
    <t>Плита перекр. 2ПП20-1 (КЦП3-20-1)</t>
  </si>
  <si>
    <t>Плита перекр. 2ПП20-2 (КЦП3-20-2)</t>
  </si>
  <si>
    <t>Плита днища КЦД7</t>
  </si>
  <si>
    <t>-</t>
  </si>
  <si>
    <t>Плита днища ПН10 (КЦД10)</t>
  </si>
  <si>
    <t>Плита днища ПН15 (КЦД15)</t>
  </si>
  <si>
    <t>Плита днища ПН20 (КЦД20)</t>
  </si>
  <si>
    <t>Наименование и марка изделия</t>
  </si>
  <si>
    <t>Вес,                                                                        тн.</t>
  </si>
  <si>
    <t xml:space="preserve">Объем, куб.м. </t>
  </si>
  <si>
    <t>Размеры, мм</t>
  </si>
  <si>
    <t>Цена, руб.                           с НДС</t>
  </si>
  <si>
    <t>1000*1160*890</t>
  </si>
  <si>
    <t>1500*1680*890</t>
  </si>
  <si>
    <t>20001680*890</t>
  </si>
  <si>
    <t>700*840*290</t>
  </si>
  <si>
    <t>700*840*890</t>
  </si>
  <si>
    <t>1000*1160*290</t>
  </si>
  <si>
    <t>1000*1160*590</t>
  </si>
  <si>
    <t>1500*1680*590</t>
  </si>
  <si>
    <t>2000*2200*590</t>
  </si>
  <si>
    <t>580*840*70</t>
  </si>
  <si>
    <t>700*1160*150</t>
  </si>
  <si>
    <t>580/300*1160*120</t>
  </si>
  <si>
    <t>800/400*1160*120</t>
  </si>
  <si>
    <t>1000/400*130*120</t>
  </si>
  <si>
    <t>700*1680*150</t>
  </si>
  <si>
    <t>700*2200*160</t>
  </si>
  <si>
    <t>1000*2200*160</t>
  </si>
  <si>
    <t>*900*100</t>
  </si>
  <si>
    <t>*1160*150</t>
  </si>
  <si>
    <t>*1680150</t>
  </si>
  <si>
    <t>*2200*160</t>
  </si>
  <si>
    <t>КОЛЬЦА, ПЛИТЫ ПЕРЕКРЫТИЯ, ПЛИТЫ ДНИЩА</t>
  </si>
  <si>
    <t>Л4/2-8</t>
  </si>
  <si>
    <t>Л6/2-8</t>
  </si>
  <si>
    <t>Л7/2-8</t>
  </si>
  <si>
    <t>Л11/2-8</t>
  </si>
  <si>
    <t>Л16/2-8</t>
  </si>
  <si>
    <t>Л15/2-8</t>
  </si>
  <si>
    <t>Л11/2-15</t>
  </si>
  <si>
    <t>Л16/2-15</t>
  </si>
  <si>
    <t>2970×530×780</t>
  </si>
  <si>
    <t>2970×530×1160</t>
  </si>
  <si>
    <t>2970×680×1160</t>
  </si>
  <si>
    <t>2970×700×1480</t>
  </si>
  <si>
    <t>2970×1030×1840</t>
  </si>
  <si>
    <t>2970/1840/720</t>
  </si>
  <si>
    <t>2970/1480/700</t>
  </si>
  <si>
    <t>2970/1840/1030</t>
  </si>
  <si>
    <t>ЛОТКИ КАНАЛЬНЫЕ</t>
  </si>
  <si>
    <t>ЛЕСТНИЧНЫЕ МАРШИ И ПЛОЩАДКИ</t>
  </si>
  <si>
    <t>750х270х1000</t>
  </si>
  <si>
    <t>750х250х1000</t>
  </si>
  <si>
    <t>500х230х1000</t>
  </si>
  <si>
    <t>500х250х1000</t>
  </si>
  <si>
    <t>250х500х200</t>
  </si>
  <si>
    <t>375х500х200</t>
  </si>
  <si>
    <t>445х500х220</t>
  </si>
  <si>
    <t>250х500х180</t>
  </si>
  <si>
    <t xml:space="preserve">Б1 22-75 </t>
  </si>
  <si>
    <t xml:space="preserve">Б1 18-50 </t>
  </si>
  <si>
    <t xml:space="preserve">Б2 18-25 </t>
  </si>
  <si>
    <t xml:space="preserve">Б1 20-50 </t>
  </si>
  <si>
    <t xml:space="preserve">Б1 20-75 </t>
  </si>
  <si>
    <t xml:space="preserve">Б2 20-25 </t>
  </si>
  <si>
    <t xml:space="preserve">Б2 20-40 </t>
  </si>
  <si>
    <t>Б2 22-40</t>
  </si>
  <si>
    <t>ЛОТКИ ПРИКРОМОЧНЫЕ</t>
  </si>
  <si>
    <t xml:space="preserve"> Б - 5</t>
  </si>
  <si>
    <t xml:space="preserve"> Б - 9</t>
  </si>
  <si>
    <t xml:space="preserve"> Б -7</t>
  </si>
  <si>
    <t xml:space="preserve"> Б - 6</t>
  </si>
  <si>
    <t xml:space="preserve"> Б - 8</t>
  </si>
  <si>
    <t>СВ95-3.0А</t>
  </si>
  <si>
    <t xml:space="preserve">СВ95-3.5 </t>
  </si>
  <si>
    <t>СВ105-3.6А</t>
  </si>
  <si>
    <t>СВ105-5А</t>
  </si>
  <si>
    <t xml:space="preserve">СВ110-3.5 </t>
  </si>
  <si>
    <t>СВ110-5</t>
  </si>
  <si>
    <t xml:space="preserve">185/175-165/265 </t>
  </si>
  <si>
    <t>185/175-165/265</t>
  </si>
  <si>
    <t>205/175-190/280</t>
  </si>
  <si>
    <t>185/175-165/280</t>
  </si>
  <si>
    <t>Ст10(Бл№34)</t>
  </si>
  <si>
    <t>Ст12(Бл№36)</t>
  </si>
  <si>
    <t>Ст1(Бл№38)</t>
  </si>
  <si>
    <t>Ст4(Бл№38)</t>
  </si>
  <si>
    <t>Ст6(бл№40)</t>
  </si>
  <si>
    <t>ЗКП 19.100</t>
  </si>
  <si>
    <t>ЗКП 19.200</t>
  </si>
  <si>
    <t>ЗКП 19.300</t>
  </si>
  <si>
    <t>ЗКП 1.200</t>
  </si>
  <si>
    <t>ЗКП 1.300</t>
  </si>
  <si>
    <t>ЗКП 2.100</t>
  </si>
  <si>
    <t>ЗКП 2.200</t>
  </si>
  <si>
    <t>ЗКП 2.300</t>
  </si>
  <si>
    <t>ЗКП 5.100</t>
  </si>
  <si>
    <t>ЗКП 5.200</t>
  </si>
  <si>
    <t>ЗКП 5.300</t>
  </si>
  <si>
    <t>ЗКП 6.100</t>
  </si>
  <si>
    <t>ЗКП 6.200</t>
  </si>
  <si>
    <t>ЗКП 6.300</t>
  </si>
  <si>
    <t>ЗКП 7.200</t>
  </si>
  <si>
    <t>ЗКП 7.300</t>
  </si>
  <si>
    <t>ЗКП 15.170</t>
  </si>
  <si>
    <t>ЗКП 17.170</t>
  </si>
  <si>
    <t>2720х1220х350</t>
  </si>
  <si>
    <t>3250х1760х350</t>
  </si>
  <si>
    <t>2270х1850х300</t>
  </si>
  <si>
    <t>2790х2700х300</t>
  </si>
  <si>
    <t>Øвн=1000,L=1000,δ=100</t>
  </si>
  <si>
    <t>Øвн=1000,L=2000,δ=100</t>
  </si>
  <si>
    <t>Øвн=1000,L=3000,δ=100</t>
  </si>
  <si>
    <t>Øвн=1000,L=1000,δ=120</t>
  </si>
  <si>
    <t>Øвн=1000,L=2000,δ=120</t>
  </si>
  <si>
    <t>Øвн=1000,L=3000,δ=120</t>
  </si>
  <si>
    <t>Øвн=1500,L=1000,δ=140</t>
  </si>
  <si>
    <t>Øвн=1500,L=2000,δ=140</t>
  </si>
  <si>
    <t>Øвн=1500,L=3000,δ=140</t>
  </si>
  <si>
    <t>Øвн=1500,L=1000,δ=160</t>
  </si>
  <si>
    <t>Øвн=1500,L=2000,δ=160</t>
  </si>
  <si>
    <t>Øвн=1500,L=3000,δ=160</t>
  </si>
  <si>
    <t>Øвн=1500,L=2000,δ=220</t>
  </si>
  <si>
    <t>Øвн=1500,L=3000,δ=220</t>
  </si>
  <si>
    <t>Øвн=1000,L=1700,Н=1610</t>
  </si>
  <si>
    <t>Øвн=1500,L=1700,Н=2190</t>
  </si>
  <si>
    <t>ДОРОЖНЫЕ ИЗДЕЛИЯ</t>
  </si>
  <si>
    <t>ОПОРЫ ЛЭП (ТУ 5863-007-00113557-94)</t>
  </si>
  <si>
    <t>ПБ 24-10-8</t>
  </si>
  <si>
    <t>2,38*0,99*0,22</t>
  </si>
  <si>
    <t>ПБ 24-12-8</t>
  </si>
  <si>
    <t>2,38*1,19*0,22</t>
  </si>
  <si>
    <t>ПБ 24-15-8</t>
  </si>
  <si>
    <t>2,38*1,49*0,22</t>
  </si>
  <si>
    <t>ПБ 30-10-8</t>
  </si>
  <si>
    <t>2,98*0,99*0,22</t>
  </si>
  <si>
    <t>ПБ 30-12-8</t>
  </si>
  <si>
    <t>2,98*1,19*0,22</t>
  </si>
  <si>
    <t>ПБ 30-15-8</t>
  </si>
  <si>
    <t>2,98*1,49*0,22</t>
  </si>
  <si>
    <t>ПБ 36-10-8</t>
  </si>
  <si>
    <t>3,58*0,99*0,22</t>
  </si>
  <si>
    <t>ПБ 36-12-8</t>
  </si>
  <si>
    <t>3,58*1,19*,022</t>
  </si>
  <si>
    <t>ПБ 36-15-8</t>
  </si>
  <si>
    <t>3,58*1,49*0,22</t>
  </si>
  <si>
    <t>ПБ 42-10-8</t>
  </si>
  <si>
    <t>4,18*0,99*0,22</t>
  </si>
  <si>
    <t>ПБ 42-12-8</t>
  </si>
  <si>
    <t>4,18*1,19*0,22</t>
  </si>
  <si>
    <t>ПБ 42-15-8</t>
  </si>
  <si>
    <t>4,18*1,49*0,22</t>
  </si>
  <si>
    <t>ПБ 48-10-8</t>
  </si>
  <si>
    <t>4,78*0,99*0,22</t>
  </si>
  <si>
    <t>ПБ 48-12-8</t>
  </si>
  <si>
    <t>4,78*1,19*0,22</t>
  </si>
  <si>
    <t>ПБ 48-15-8</t>
  </si>
  <si>
    <t>4,78*1,49*0,22</t>
  </si>
  <si>
    <t>ПБ 51-10-8</t>
  </si>
  <si>
    <t>5,08*0,99*0,22</t>
  </si>
  <si>
    <t>ПБ 51-12-8</t>
  </si>
  <si>
    <t>5,08*1,19*0,22</t>
  </si>
  <si>
    <t>ПБ 51-15-8</t>
  </si>
  <si>
    <t>5,08*1,49*0,22</t>
  </si>
  <si>
    <t>ПБ 54-10-8</t>
  </si>
  <si>
    <t>5,38*0,99*0,22</t>
  </si>
  <si>
    <t>ПБ 54-12-8</t>
  </si>
  <si>
    <t>5,38*1,19*0,22</t>
  </si>
  <si>
    <t>ПБ 54-15-8</t>
  </si>
  <si>
    <t>5,38*1,49*0,22</t>
  </si>
  <si>
    <t>ПБ 57-10-8</t>
  </si>
  <si>
    <t>5,68*0,99*0,22</t>
  </si>
  <si>
    <t>ПБ 57-12-8</t>
  </si>
  <si>
    <t>5,68*1,19*0,22</t>
  </si>
  <si>
    <t>ПБ 57-15-8</t>
  </si>
  <si>
    <t>5,68*1,49*0,22</t>
  </si>
  <si>
    <t>ПБ 60-10-8</t>
  </si>
  <si>
    <t>5,98*0,99*0,22</t>
  </si>
  <si>
    <t>ПБ 60-12-8</t>
  </si>
  <si>
    <t>5,98*1,19*0,22</t>
  </si>
  <si>
    <t>ПБ 60-15-8</t>
  </si>
  <si>
    <t>5,98*1,49*0,22</t>
  </si>
  <si>
    <t>ПБ 63-10-8</t>
  </si>
  <si>
    <t>6,28*0,99*0,22</t>
  </si>
  <si>
    <t>ПБ 63-12-8</t>
  </si>
  <si>
    <t>6,28*1,19*0,22</t>
  </si>
  <si>
    <t>ПБ 63-15-8</t>
  </si>
  <si>
    <t>6,28*1,49*0,22</t>
  </si>
  <si>
    <t>ПБ 64-10-8</t>
  </si>
  <si>
    <t>6,38*0,99*0,22</t>
  </si>
  <si>
    <t>ПБ 64-12-8</t>
  </si>
  <si>
    <t>6,38*1,19*0,22</t>
  </si>
  <si>
    <t>ПБ 64-15-8</t>
  </si>
  <si>
    <t>6,38*1,49*0,22</t>
  </si>
  <si>
    <t>ПБ 66-10-8</t>
  </si>
  <si>
    <t>6,58*0,99*0,22</t>
  </si>
  <si>
    <t>ПБ 66-12-8</t>
  </si>
  <si>
    <t>6,58*1,19*0,22</t>
  </si>
  <si>
    <t>ПБ 66-15-8</t>
  </si>
  <si>
    <t>6,58*1,49*0,22</t>
  </si>
  <si>
    <t>ПБ 72-10-8</t>
  </si>
  <si>
    <t>7,18*0,99*0,22</t>
  </si>
  <si>
    <t>ПБ 72-12-8</t>
  </si>
  <si>
    <t>7,18*1,19*0,22</t>
  </si>
  <si>
    <t>ПБ 72-15-8</t>
  </si>
  <si>
    <t>7,18*0,49*0,22</t>
  </si>
  <si>
    <t>ПБ 78-10-8</t>
  </si>
  <si>
    <t>7,78*0,99*0,22</t>
  </si>
  <si>
    <t>ПБ 78-12-8</t>
  </si>
  <si>
    <t>7,78*1,19*0,22</t>
  </si>
  <si>
    <t>ПБ 78-15-8</t>
  </si>
  <si>
    <t>7,78*1,49*0,22</t>
  </si>
  <si>
    <t>ПБ 84-10-8</t>
  </si>
  <si>
    <t>8,38*0,99*0,22</t>
  </si>
  <si>
    <t>ПБ 84-12-8</t>
  </si>
  <si>
    <t>8,38*1,19*0,22</t>
  </si>
  <si>
    <t>ПБ 84-15-8</t>
  </si>
  <si>
    <t>8,38*1,49*0,22</t>
  </si>
  <si>
    <t>ПБ 90-10-8</t>
  </si>
  <si>
    <t>8,98*0,99*0,22</t>
  </si>
  <si>
    <t>ПБ 90-12-8</t>
  </si>
  <si>
    <t>8,98*1,19*0,22</t>
  </si>
  <si>
    <t>ПБ 90-15-8</t>
  </si>
  <si>
    <t>8,98*1,49*0,22</t>
  </si>
  <si>
    <t>ПБ 98-12-8</t>
  </si>
  <si>
    <t>9,78*1,19*0,22</t>
  </si>
  <si>
    <t>ПБ 98-15-8</t>
  </si>
  <si>
    <t>9,78*1,49*0,22</t>
  </si>
  <si>
    <t>ПБ 102-10-8</t>
  </si>
  <si>
    <t>10,18*0,99*0,22</t>
  </si>
  <si>
    <t>ПБ 102-12-8</t>
  </si>
  <si>
    <t>10,18*1,19*0,22</t>
  </si>
  <si>
    <t>ПБ 102-15-8</t>
  </si>
  <si>
    <t>10,18*1,49*0,22</t>
  </si>
  <si>
    <t>ПБ 108-10-8</t>
  </si>
  <si>
    <t>10,78*0,99*0,22</t>
  </si>
  <si>
    <t>ПБ 108-12-8</t>
  </si>
  <si>
    <t>10,78*1,19*0,22</t>
  </si>
  <si>
    <t>ПБ 108-15-8</t>
  </si>
  <si>
    <t>10,78*1,49*0,22</t>
  </si>
  <si>
    <t>ПЛИТЫ ПЕРЕКРЫТИЯ (безопалубочного формования )</t>
  </si>
  <si>
    <t xml:space="preserve">Общество с ограниченной ответственностью
«ЖБК-1»
Г.Казань,пр.Ибрагимова, д.32 А, оф.24, ИНН 1658195946 КПП 165801001,                              р/с 40702810514640007844, филиал №6318 ВТБ 24 (ПАО) г.Самара,                                      к/с 30101810700000000955, БИК 043602955
_____________________________________________________________________
</t>
  </si>
  <si>
    <t>ПЛИТЫ ПЕРЕХОДНЫЕ (для мостов)</t>
  </si>
  <si>
    <t>П400.98.25</t>
  </si>
  <si>
    <t>П400.124.25</t>
  </si>
  <si>
    <t>П600.98.30</t>
  </si>
  <si>
    <t>П600.124.30</t>
  </si>
  <si>
    <t>П800.98.40</t>
  </si>
  <si>
    <t>П800.124.40</t>
  </si>
  <si>
    <t>договорная</t>
  </si>
  <si>
    <t>3900х980х250</t>
  </si>
  <si>
    <t>3950х1240х250</t>
  </si>
  <si>
    <t>5900х980х300</t>
  </si>
  <si>
    <t>5950х1240х300</t>
  </si>
  <si>
    <t>7900х980х400</t>
  </si>
  <si>
    <t>7950х1240х400</t>
  </si>
  <si>
    <t>Возможно изготовление по индивидуальным чертежам</t>
  </si>
  <si>
    <t>ПВ10-3АIIIвТ</t>
  </si>
  <si>
    <t>ПВ4-3АIIIвТ</t>
  </si>
  <si>
    <t>ПВ4-4АIIIвТ</t>
  </si>
  <si>
    <t>ПВ4-5АтIVТ</t>
  </si>
  <si>
    <t>ПВ4-6АтIVТ</t>
  </si>
  <si>
    <t>ПВ7-3АIIIвТ</t>
  </si>
  <si>
    <t>ПВ7-3АтIVТ</t>
  </si>
  <si>
    <t>ПВ7-4АIIIвТ</t>
  </si>
  <si>
    <t>ПВ7-5АтIVТ</t>
  </si>
  <si>
    <t>ПГ-3АIIIвТ</t>
  </si>
  <si>
    <t>ПГ-3АIVТ</t>
  </si>
  <si>
    <t>ПГ-3АтIVТ</t>
  </si>
  <si>
    <t>ПГ-4АIIIвТ</t>
  </si>
  <si>
    <t>ПГ-5АIIIвТ</t>
  </si>
  <si>
    <t>ПГ-6АIIIвТ</t>
  </si>
  <si>
    <t>ПГ-6АтIVТ</t>
  </si>
  <si>
    <t>ПАIIIв-1/1.5*12/</t>
  </si>
  <si>
    <t>ПАIIIв-2/1.5*12/</t>
  </si>
  <si>
    <t>ПАIIIв-3/1.5*12/</t>
  </si>
  <si>
    <t>ПАIIIв-4/1.5*12/</t>
  </si>
  <si>
    <t>ПАIIIв-7-4(1.5*12)</t>
  </si>
  <si>
    <t>2ПВ12-2АIIIв-10</t>
  </si>
  <si>
    <t>2ПВ12-2АIIIв-4</t>
  </si>
  <si>
    <t>2ПВ12-3АIIIв-7</t>
  </si>
  <si>
    <t>3ПГ12-4АIIIв</t>
  </si>
  <si>
    <t>3ПГ12-5АIIIв</t>
  </si>
  <si>
    <t>3ПГ12-6АIIIв</t>
  </si>
  <si>
    <t>3ПГ12-7АIIIв</t>
  </si>
  <si>
    <t>3ПГ12-8АIIIв</t>
  </si>
  <si>
    <t>ПС60.15.3,0-3.л-31</t>
  </si>
  <si>
    <t>ПС60.12.3,5-6.л-31</t>
  </si>
  <si>
    <t>ПС60.12.3,0-3.л-31</t>
  </si>
  <si>
    <t>ПС60.12.3,0-6.л-31</t>
  </si>
  <si>
    <t>ПС60.15.3,5-6л-31</t>
  </si>
  <si>
    <t>ПС60.15.3,0-6.л-31</t>
  </si>
  <si>
    <t>ПС60.18.3,5-6л-31</t>
  </si>
  <si>
    <t>ПС60.18.3,0-3л-31</t>
  </si>
  <si>
    <t>ПС60.6.3,5-6л-31</t>
  </si>
  <si>
    <t>ПС60.6.3,0-3л-31</t>
  </si>
  <si>
    <t>ПС60.9.3.5-6л-31</t>
  </si>
  <si>
    <t>ПС60.9.3,0-3л-31</t>
  </si>
  <si>
    <t>ПСТ1-1/1.2*6/</t>
  </si>
  <si>
    <t>ПСТ1-2/1.2*6</t>
  </si>
  <si>
    <t>ПСТ2-1/1.2*6</t>
  </si>
  <si>
    <t>ПАНЕЛИ ТРЁХСЛОЙНЫЕ t350 гибк связ</t>
  </si>
  <si>
    <t>ПЛИТЫ ПОКРЫТИЙ 3*6</t>
  </si>
  <si>
    <t>ПЛИТЫ ПОКРЫТИЙ 1.5*12</t>
  </si>
  <si>
    <t>ПЛИТЫ ПОКРЫТИЙ 3*12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</si>
</sst>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_(* #,##0_);_(* \(#,##0\);_(* &quot;-&quot;??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6" fillId="0" borderId="0">
      <alignment horizontal="left"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5" fontId="8" fillId="0" borderId="10" xfId="6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175" fontId="8" fillId="0" borderId="11" xfId="6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5" fontId="8" fillId="0" borderId="11" xfId="6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5" fontId="8" fillId="0" borderId="0" xfId="60" applyNumberFormat="1" applyFont="1" applyFill="1" applyBorder="1" applyAlignment="1">
      <alignment horizontal="left" vertical="center" wrapText="1"/>
    </xf>
    <xf numFmtId="175" fontId="8" fillId="0" borderId="0" xfId="6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172" fontId="13" fillId="0" borderId="11" xfId="0" applyNumberFormat="1" applyFont="1" applyBorder="1" applyAlignment="1" quotePrefix="1">
      <alignment horizontal="center" vertical="center"/>
    </xf>
    <xf numFmtId="172" fontId="1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2" fontId="13" fillId="0" borderId="16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172" fontId="13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center"/>
    </xf>
    <xf numFmtId="172" fontId="13" fillId="0" borderId="16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3" fontId="13" fillId="0" borderId="16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0" xfId="0" applyFont="1" applyAlignment="1">
      <alignment/>
    </xf>
    <xf numFmtId="1" fontId="15" fillId="0" borderId="18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9" xfId="0" applyFont="1" applyFill="1" applyBorder="1" applyAlignment="1">
      <alignment vertical="center"/>
    </xf>
    <xf numFmtId="1" fontId="15" fillId="0" borderId="20" xfId="0" applyNumberFormat="1" applyFont="1" applyBorder="1" applyAlignment="1">
      <alignment horizontal="center"/>
    </xf>
    <xf numFmtId="0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2" fontId="14" fillId="0" borderId="11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175" fontId="17" fillId="0" borderId="10" xfId="60" applyNumberFormat="1" applyFont="1" applyFill="1" applyBorder="1" applyAlignment="1">
      <alignment horizontal="left"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175" fontId="17" fillId="0" borderId="11" xfId="60" applyNumberFormat="1" applyFont="1" applyFill="1" applyBorder="1" applyAlignment="1">
      <alignment horizontal="left" vertical="center" wrapText="1"/>
    </xf>
    <xf numFmtId="0" fontId="3" fillId="0" borderId="11" xfId="6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3" fillId="0" borderId="10" xfId="53" applyFont="1" applyBorder="1" applyAlignment="1">
      <alignment horizontal="left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3" fillId="0" borderId="11" xfId="53" applyFont="1" applyBorder="1" applyAlignment="1">
      <alignment horizontal="left" vertical="center"/>
      <protection/>
    </xf>
    <xf numFmtId="0" fontId="14" fillId="0" borderId="11" xfId="0" applyFont="1" applyBorder="1" applyAlignment="1">
      <alignment horizontal="center" vertical="center"/>
    </xf>
    <xf numFmtId="0" fontId="13" fillId="0" borderId="11" xfId="53" applyFont="1" applyBorder="1" applyAlignment="1" quotePrefix="1">
      <alignment horizontal="left" vertical="center"/>
      <protection/>
    </xf>
    <xf numFmtId="3" fontId="3" fillId="0" borderId="23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3" fillId="0" borderId="16" xfId="53" applyFont="1" applyBorder="1" applyAlignment="1" quotePrefix="1">
      <alignment horizontal="left" vertical="center"/>
      <protection/>
    </xf>
    <xf numFmtId="0" fontId="14" fillId="0" borderId="16" xfId="0" applyFont="1" applyBorder="1" applyAlignment="1">
      <alignment horizontal="center" vertical="center"/>
    </xf>
    <xf numFmtId="0" fontId="13" fillId="0" borderId="16" xfId="53" applyFont="1" applyBorder="1" applyAlignment="1">
      <alignment horizontal="left" vertical="center"/>
      <protection/>
    </xf>
    <xf numFmtId="0" fontId="1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75" fontId="17" fillId="0" borderId="11" xfId="60" applyNumberFormat="1" applyFont="1" applyBorder="1" applyAlignment="1">
      <alignment horizontal="left" vertical="center" wrapText="1"/>
    </xf>
    <xf numFmtId="0" fontId="3" fillId="0" borderId="11" xfId="6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3" fillId="0" borderId="16" xfId="6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/>
    </xf>
    <xf numFmtId="0" fontId="3" fillId="0" borderId="27" xfId="0" applyNumberFormat="1" applyFont="1" applyBorder="1" applyAlignment="1">
      <alignment horizontal="center"/>
    </xf>
    <xf numFmtId="0" fontId="13" fillId="0" borderId="10" xfId="0" applyFont="1" applyFill="1" applyBorder="1" applyAlignment="1">
      <alignment/>
    </xf>
    <xf numFmtId="172" fontId="13" fillId="0" borderId="26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0" fontId="13" fillId="0" borderId="28" xfId="0" applyFont="1" applyBorder="1" applyAlignment="1">
      <alignment horizontal="left"/>
    </xf>
    <xf numFmtId="0" fontId="3" fillId="0" borderId="29" xfId="0" applyNumberFormat="1" applyFont="1" applyBorder="1" applyAlignment="1">
      <alignment horizontal="center"/>
    </xf>
    <xf numFmtId="0" fontId="13" fillId="0" borderId="11" xfId="0" applyFont="1" applyFill="1" applyBorder="1" applyAlignment="1">
      <alignment/>
    </xf>
    <xf numFmtId="172" fontId="13" fillId="0" borderId="2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left"/>
    </xf>
    <xf numFmtId="0" fontId="13" fillId="0" borderId="16" xfId="0" applyFont="1" applyFill="1" applyBorder="1" applyAlignment="1">
      <alignment/>
    </xf>
    <xf numFmtId="172" fontId="13" fillId="0" borderId="32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76" fontId="18" fillId="0" borderId="11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/>
    </xf>
    <xf numFmtId="0" fontId="19" fillId="19" borderId="35" xfId="0" applyFont="1" applyFill="1" applyBorder="1" applyAlignment="1">
      <alignment/>
    </xf>
    <xf numFmtId="0" fontId="19" fillId="19" borderId="36" xfId="0" applyFont="1" applyFill="1" applyBorder="1" applyAlignment="1">
      <alignment/>
    </xf>
    <xf numFmtId="3" fontId="3" fillId="0" borderId="37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3" fillId="19" borderId="38" xfId="0" applyFont="1" applyFill="1" applyBorder="1" applyAlignment="1">
      <alignment horizontal="center"/>
    </xf>
    <xf numFmtId="0" fontId="3" fillId="19" borderId="39" xfId="0" applyFont="1" applyFill="1" applyBorder="1" applyAlignment="1">
      <alignment horizontal="center"/>
    </xf>
    <xf numFmtId="0" fontId="3" fillId="19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 wrapText="1"/>
    </xf>
    <xf numFmtId="0" fontId="3" fillId="19" borderId="39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4" fillId="19" borderId="39" xfId="0" applyFont="1" applyFill="1" applyBorder="1" applyAlignment="1">
      <alignment/>
    </xf>
    <xf numFmtId="0" fontId="14" fillId="19" borderId="4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/>
    </xf>
    <xf numFmtId="0" fontId="13" fillId="19" borderId="39" xfId="0" applyFont="1" applyFill="1" applyBorder="1" applyAlignment="1">
      <alignment horizontal="center" vertical="center"/>
    </xf>
    <xf numFmtId="0" fontId="13" fillId="19" borderId="40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19" borderId="39" xfId="0" applyFont="1" applyFill="1" applyBorder="1" applyAlignment="1">
      <alignment horizontal="center"/>
    </xf>
    <xf numFmtId="0" fontId="14" fillId="19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3" fillId="0" borderId="58" xfId="0" applyFont="1" applyBorder="1" applyAlignment="1">
      <alignment vertical="top" wrapText="1"/>
    </xf>
    <xf numFmtId="172" fontId="13" fillId="0" borderId="58" xfId="0" applyNumberFormat="1" applyFont="1" applyBorder="1" applyAlignment="1">
      <alignment horizontal="center" vertical="top" wrapText="1"/>
    </xf>
    <xf numFmtId="172" fontId="13" fillId="0" borderId="58" xfId="52" applyNumberFormat="1" applyFont="1" applyBorder="1" applyAlignment="1">
      <alignment horizontal="center"/>
      <protection/>
    </xf>
    <xf numFmtId="0" fontId="13" fillId="0" borderId="11" xfId="0" applyFont="1" applyBorder="1" applyAlignment="1">
      <alignment vertical="top" wrapText="1"/>
    </xf>
    <xf numFmtId="172" fontId="13" fillId="0" borderId="11" xfId="0" applyNumberFormat="1" applyFont="1" applyBorder="1" applyAlignment="1">
      <alignment horizontal="center" vertical="top" wrapText="1"/>
    </xf>
    <xf numFmtId="172" fontId="13" fillId="0" borderId="11" xfId="52" applyNumberFormat="1" applyFont="1" applyBorder="1" applyAlignment="1">
      <alignment horizontal="center"/>
      <protection/>
    </xf>
    <xf numFmtId="0" fontId="13" fillId="24" borderId="58" xfId="0" applyFont="1" applyFill="1" applyBorder="1" applyAlignment="1">
      <alignment vertical="top" wrapText="1"/>
    </xf>
    <xf numFmtId="0" fontId="13" fillId="0" borderId="58" xfId="0" applyFont="1" applyBorder="1" applyAlignment="1">
      <alignment/>
    </xf>
    <xf numFmtId="0" fontId="13" fillId="0" borderId="11" xfId="0" applyFont="1" applyBorder="1" applyAlignment="1">
      <alignment/>
    </xf>
    <xf numFmtId="0" fontId="12" fillId="19" borderId="59" xfId="0" applyFont="1" applyFill="1" applyBorder="1" applyAlignment="1">
      <alignment/>
    </xf>
    <xf numFmtId="0" fontId="12" fillId="19" borderId="60" xfId="0" applyFont="1" applyFill="1" applyBorder="1" applyAlignment="1">
      <alignment/>
    </xf>
    <xf numFmtId="0" fontId="3" fillId="19" borderId="6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19" borderId="38" xfId="0" applyFont="1" applyFill="1" applyBorder="1" applyAlignment="1">
      <alignment horizontal="center"/>
    </xf>
    <xf numFmtId="0" fontId="12" fillId="19" borderId="39" xfId="0" applyFont="1" applyFill="1" applyBorder="1" applyAlignment="1">
      <alignment horizontal="center"/>
    </xf>
    <xf numFmtId="0" fontId="12" fillId="19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ЖБК 9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0</xdr:rowOff>
    </xdr:from>
    <xdr:to>
      <xdr:col>10</xdr:col>
      <xdr:colOff>828675</xdr:colOff>
      <xdr:row>0</xdr:row>
      <xdr:rowOff>0</xdr:rowOff>
    </xdr:to>
    <xdr:pic>
      <xdr:nvPicPr>
        <xdr:cNvPr id="1" name="Рисунок 2" descr="bg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10</xdr:col>
      <xdr:colOff>447675</xdr:colOff>
      <xdr:row>0</xdr:row>
      <xdr:rowOff>0</xdr:rowOff>
    </xdr:to>
    <xdr:pic>
      <xdr:nvPicPr>
        <xdr:cNvPr id="2" name="Рисунок 2" descr="bg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619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136</xdr:row>
      <xdr:rowOff>9525</xdr:rowOff>
    </xdr:from>
    <xdr:to>
      <xdr:col>10</xdr:col>
      <xdr:colOff>19050</xdr:colOff>
      <xdr:row>136</xdr:row>
      <xdr:rowOff>9525</xdr:rowOff>
    </xdr:to>
    <xdr:sp>
      <xdr:nvSpPr>
        <xdr:cNvPr id="3" name="Line 1105"/>
        <xdr:cNvSpPr>
          <a:spLocks/>
        </xdr:cNvSpPr>
      </xdr:nvSpPr>
      <xdr:spPr>
        <a:xfrm>
          <a:off x="7486650" y="279558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28575</xdr:colOff>
      <xdr:row>136</xdr:row>
      <xdr:rowOff>9525</xdr:rowOff>
    </xdr:from>
    <xdr:to>
      <xdr:col>10</xdr:col>
      <xdr:colOff>38100</xdr:colOff>
      <xdr:row>136</xdr:row>
      <xdr:rowOff>9525</xdr:rowOff>
    </xdr:to>
    <xdr:sp>
      <xdr:nvSpPr>
        <xdr:cNvPr id="4" name="Line 1109"/>
        <xdr:cNvSpPr>
          <a:spLocks/>
        </xdr:cNvSpPr>
      </xdr:nvSpPr>
      <xdr:spPr>
        <a:xfrm>
          <a:off x="7505700" y="279558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7"/>
  <sheetViews>
    <sheetView tabSelected="1" zoomScale="75" zoomScaleNormal="75" zoomScalePageLayoutView="0" workbookViewId="0" topLeftCell="A178">
      <selection activeCell="U190" sqref="U190"/>
    </sheetView>
  </sheetViews>
  <sheetFormatPr defaultColWidth="9.00390625" defaultRowHeight="12.75"/>
  <cols>
    <col min="1" max="1" width="4.375" style="0" customWidth="1"/>
    <col min="2" max="2" width="35.375" style="0" customWidth="1"/>
    <col min="3" max="3" width="12.875" style="0" hidden="1" customWidth="1"/>
    <col min="4" max="4" width="11.375" style="0" customWidth="1"/>
    <col min="5" max="5" width="12.625" style="0" hidden="1" customWidth="1"/>
    <col min="6" max="6" width="25.375" style="0" customWidth="1"/>
    <col min="7" max="7" width="7.375" style="0" customWidth="1"/>
    <col min="8" max="8" width="7.75390625" style="0" customWidth="1"/>
    <col min="9" max="9" width="2.125" style="0" customWidth="1"/>
    <col min="10" max="10" width="4.375" style="0" customWidth="1"/>
    <col min="11" max="11" width="23.875" style="0" customWidth="1"/>
    <col min="12" max="12" width="13.625" style="0" hidden="1" customWidth="1"/>
    <col min="13" max="13" width="12.25390625" style="0" customWidth="1"/>
    <col min="14" max="14" width="13.125" style="0" hidden="1" customWidth="1"/>
    <col min="15" max="15" width="25.875" style="0" customWidth="1"/>
    <col min="16" max="16" width="9.75390625" style="0" customWidth="1"/>
    <col min="17" max="17" width="9.875" style="0" customWidth="1"/>
    <col min="18" max="18" width="6.375" style="0" hidden="1" customWidth="1"/>
    <col min="19" max="19" width="3.25390625" style="0" customWidth="1"/>
    <col min="20" max="20" width="7.25390625" style="0" customWidth="1"/>
    <col min="21" max="21" width="34.875" style="0" customWidth="1"/>
    <col min="22" max="22" width="12.875" style="0" customWidth="1"/>
    <col min="23" max="23" width="23.25390625" style="0" customWidth="1"/>
    <col min="24" max="24" width="9.125" style="0" hidden="1" customWidth="1"/>
    <col min="25" max="25" width="10.375" style="0" customWidth="1"/>
    <col min="26" max="26" width="8.125" style="0" customWidth="1"/>
  </cols>
  <sheetData>
    <row r="1" spans="1:19" ht="161.25" customHeight="1">
      <c r="A1" s="192" t="s">
        <v>611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26" ht="15.7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T2" s="22"/>
      <c r="U2" s="22"/>
      <c r="V2" s="22"/>
      <c r="W2" s="22"/>
      <c r="X2" s="22"/>
      <c r="Y2" s="22"/>
      <c r="Z2" s="22"/>
    </row>
    <row r="3" spans="1:26" ht="28.5" customHeight="1" thickBot="1">
      <c r="A3" s="28" t="s">
        <v>0</v>
      </c>
      <c r="B3" s="29" t="s">
        <v>1</v>
      </c>
      <c r="C3" s="29" t="s">
        <v>2</v>
      </c>
      <c r="D3" s="29" t="s">
        <v>2</v>
      </c>
      <c r="F3" s="29" t="s">
        <v>3</v>
      </c>
      <c r="G3" s="30" t="s">
        <v>4</v>
      </c>
      <c r="H3" s="23" t="s">
        <v>5</v>
      </c>
      <c r="I3" s="3"/>
      <c r="J3" s="28" t="s">
        <v>0</v>
      </c>
      <c r="K3" s="29" t="s">
        <v>1</v>
      </c>
      <c r="L3" s="29" t="s">
        <v>2</v>
      </c>
      <c r="M3" s="29" t="s">
        <v>2</v>
      </c>
      <c r="O3" s="29" t="s">
        <v>3</v>
      </c>
      <c r="P3" s="30" t="s">
        <v>4</v>
      </c>
      <c r="Q3" s="23" t="s">
        <v>5</v>
      </c>
      <c r="T3" s="3"/>
      <c r="U3" s="3"/>
      <c r="V3" s="3"/>
      <c r="W3" s="3"/>
      <c r="X3" s="189"/>
      <c r="Y3" s="189"/>
      <c r="Z3" s="3"/>
    </row>
    <row r="4" spans="1:26" s="8" customFormat="1" ht="15" customHeight="1" thickBot="1">
      <c r="A4" s="178" t="s">
        <v>319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T4" s="190"/>
      <c r="U4" s="191"/>
      <c r="V4" s="191"/>
      <c r="W4" s="191"/>
      <c r="X4" s="191"/>
      <c r="Y4" s="191"/>
      <c r="Z4" s="191"/>
    </row>
    <row r="5" spans="1:26" ht="15" customHeight="1">
      <c r="A5" s="42">
        <v>1</v>
      </c>
      <c r="B5" s="43" t="s">
        <v>6</v>
      </c>
      <c r="C5" s="44">
        <v>186.9</v>
      </c>
      <c r="D5" s="44">
        <v>240</v>
      </c>
      <c r="E5" s="44">
        <f aca="true" t="shared" si="0" ref="E5:E14">C5*1.05</f>
        <v>196.245</v>
      </c>
      <c r="F5" s="42" t="s">
        <v>7</v>
      </c>
      <c r="G5" s="42">
        <v>0.017</v>
      </c>
      <c r="H5" s="45">
        <v>0.04</v>
      </c>
      <c r="I5" s="46"/>
      <c r="J5" s="47">
        <f>A28+1</f>
        <v>36</v>
      </c>
      <c r="K5" s="48" t="s">
        <v>89</v>
      </c>
      <c r="L5" s="49">
        <v>2169.3</v>
      </c>
      <c r="M5" s="49">
        <v>2345</v>
      </c>
      <c r="N5" s="49">
        <f aca="true" t="shared" si="1" ref="N5:N27">L5*1.05</f>
        <v>2277.7650000000003</v>
      </c>
      <c r="O5" s="47" t="s">
        <v>86</v>
      </c>
      <c r="P5" s="47">
        <v>0.135</v>
      </c>
      <c r="Q5" s="50">
        <v>0.338</v>
      </c>
      <c r="T5" s="21"/>
      <c r="U5" s="31"/>
      <c r="V5" s="32"/>
      <c r="W5" s="21"/>
      <c r="X5" s="27"/>
      <c r="Y5" s="24"/>
      <c r="Z5" s="21"/>
    </row>
    <row r="6" spans="1:26" ht="15" customHeight="1">
      <c r="A6" s="47">
        <f>A5+1</f>
        <v>2</v>
      </c>
      <c r="B6" s="48" t="s">
        <v>10</v>
      </c>
      <c r="C6" s="49">
        <v>241.5</v>
      </c>
      <c r="D6" s="49">
        <v>322</v>
      </c>
      <c r="E6" s="49">
        <f t="shared" si="0"/>
        <v>253.57500000000002</v>
      </c>
      <c r="F6" s="47" t="s">
        <v>11</v>
      </c>
      <c r="G6" s="47">
        <v>0.022</v>
      </c>
      <c r="H6" s="50">
        <v>0.054</v>
      </c>
      <c r="I6" s="51"/>
      <c r="J6" s="47">
        <f>J5+1</f>
        <v>37</v>
      </c>
      <c r="K6" s="48" t="s">
        <v>91</v>
      </c>
      <c r="L6" s="49">
        <v>2306.85</v>
      </c>
      <c r="M6" s="49">
        <v>2465</v>
      </c>
      <c r="N6" s="49">
        <f t="shared" si="1"/>
        <v>2422.1925</v>
      </c>
      <c r="O6" s="47" t="s">
        <v>9</v>
      </c>
      <c r="P6" s="50">
        <v>0.15</v>
      </c>
      <c r="Q6" s="50">
        <v>0.375</v>
      </c>
      <c r="T6" s="21"/>
      <c r="U6" s="31"/>
      <c r="V6" s="32"/>
      <c r="W6" s="21"/>
      <c r="X6" s="27"/>
      <c r="Y6" s="24"/>
      <c r="Z6" s="24"/>
    </row>
    <row r="7" spans="1:26" ht="15" customHeight="1">
      <c r="A7" s="47">
        <f aca="true" t="shared" si="2" ref="A7:A14">A6+1</f>
        <v>3</v>
      </c>
      <c r="B7" s="48" t="s">
        <v>12</v>
      </c>
      <c r="C7" s="49">
        <v>317.1</v>
      </c>
      <c r="D7" s="49">
        <v>385</v>
      </c>
      <c r="E7" s="49">
        <f t="shared" si="0"/>
        <v>332.95500000000004</v>
      </c>
      <c r="F7" s="47" t="s">
        <v>13</v>
      </c>
      <c r="G7" s="47">
        <v>0.026</v>
      </c>
      <c r="H7" s="50">
        <v>0.065</v>
      </c>
      <c r="I7" s="51"/>
      <c r="J7" s="47">
        <f>J6+1</f>
        <v>38</v>
      </c>
      <c r="K7" s="48" t="s">
        <v>8</v>
      </c>
      <c r="L7" s="49">
        <v>2621.85</v>
      </c>
      <c r="M7" s="49">
        <v>2885</v>
      </c>
      <c r="N7" s="49">
        <f t="shared" si="1"/>
        <v>2752.9425</v>
      </c>
      <c r="O7" s="47" t="s">
        <v>9</v>
      </c>
      <c r="P7" s="52">
        <v>0.15</v>
      </c>
      <c r="Q7" s="50">
        <v>0.375</v>
      </c>
      <c r="T7" s="21"/>
      <c r="U7" s="31"/>
      <c r="V7" s="32"/>
      <c r="W7" s="21"/>
      <c r="X7" s="27"/>
      <c r="Y7" s="24"/>
      <c r="Z7" s="21"/>
    </row>
    <row r="8" spans="1:26" ht="15" customHeight="1">
      <c r="A8" s="47">
        <f t="shared" si="2"/>
        <v>4</v>
      </c>
      <c r="B8" s="48" t="s">
        <v>14</v>
      </c>
      <c r="C8" s="49">
        <v>329.7</v>
      </c>
      <c r="D8" s="49">
        <v>375</v>
      </c>
      <c r="E8" s="49">
        <f t="shared" si="0"/>
        <v>346.185</v>
      </c>
      <c r="F8" s="47" t="s">
        <v>15</v>
      </c>
      <c r="G8" s="47">
        <v>0.028</v>
      </c>
      <c r="H8" s="50">
        <v>0.071</v>
      </c>
      <c r="I8" s="51"/>
      <c r="J8" s="47">
        <v>39</v>
      </c>
      <c r="K8" s="48" t="s">
        <v>24</v>
      </c>
      <c r="L8" s="49">
        <v>138.6</v>
      </c>
      <c r="M8" s="49">
        <v>205</v>
      </c>
      <c r="N8" s="49">
        <f t="shared" si="1"/>
        <v>145.53</v>
      </c>
      <c r="O8" s="47" t="s">
        <v>25</v>
      </c>
      <c r="P8" s="47">
        <v>0.011</v>
      </c>
      <c r="Q8" s="50">
        <v>0.028</v>
      </c>
      <c r="T8" s="21"/>
      <c r="U8" s="31"/>
      <c r="V8" s="32"/>
      <c r="W8" s="21"/>
      <c r="X8" s="27"/>
      <c r="Y8" s="21"/>
      <c r="Z8" s="21"/>
    </row>
    <row r="9" spans="1:26" ht="15" customHeight="1">
      <c r="A9" s="47">
        <f t="shared" si="2"/>
        <v>5</v>
      </c>
      <c r="B9" s="48" t="s">
        <v>16</v>
      </c>
      <c r="C9" s="49">
        <v>384.3</v>
      </c>
      <c r="D9" s="49">
        <v>440</v>
      </c>
      <c r="E9" s="49">
        <f t="shared" si="0"/>
        <v>403.51500000000004</v>
      </c>
      <c r="F9" s="47" t="s">
        <v>17</v>
      </c>
      <c r="G9" s="47">
        <v>0.033</v>
      </c>
      <c r="H9" s="50">
        <v>0.081</v>
      </c>
      <c r="I9" s="51"/>
      <c r="J9" s="47">
        <f>J8+1</f>
        <v>40</v>
      </c>
      <c r="K9" s="48" t="s">
        <v>28</v>
      </c>
      <c r="L9" s="49">
        <v>173.25</v>
      </c>
      <c r="M9" s="49">
        <v>215</v>
      </c>
      <c r="N9" s="49">
        <f t="shared" si="1"/>
        <v>181.9125</v>
      </c>
      <c r="O9" s="47" t="s">
        <v>29</v>
      </c>
      <c r="P9" s="47">
        <v>0.014</v>
      </c>
      <c r="Q9" s="47">
        <v>0.035</v>
      </c>
      <c r="T9" s="21"/>
      <c r="U9" s="31"/>
      <c r="V9" s="32"/>
      <c r="W9" s="21"/>
      <c r="X9" s="27"/>
      <c r="Y9" s="21"/>
      <c r="Z9" s="21"/>
    </row>
    <row r="10" spans="1:26" ht="15" customHeight="1">
      <c r="A10" s="47">
        <f t="shared" si="2"/>
        <v>6</v>
      </c>
      <c r="B10" s="48" t="s">
        <v>18</v>
      </c>
      <c r="C10" s="49">
        <v>418.95000000000005</v>
      </c>
      <c r="D10" s="49">
        <v>489</v>
      </c>
      <c r="E10" s="49">
        <f t="shared" si="0"/>
        <v>439.8975000000001</v>
      </c>
      <c r="F10" s="47" t="s">
        <v>19</v>
      </c>
      <c r="G10" s="47">
        <v>0.037</v>
      </c>
      <c r="H10" s="50">
        <v>0.092</v>
      </c>
      <c r="I10" s="51"/>
      <c r="J10" s="47">
        <f>J9+1</f>
        <v>41</v>
      </c>
      <c r="K10" s="48" t="s">
        <v>32</v>
      </c>
      <c r="L10" s="49">
        <v>206.85000000000002</v>
      </c>
      <c r="M10" s="49">
        <v>260</v>
      </c>
      <c r="N10" s="49">
        <f t="shared" si="1"/>
        <v>217.19250000000002</v>
      </c>
      <c r="O10" s="47" t="s">
        <v>33</v>
      </c>
      <c r="P10" s="47">
        <v>0.017</v>
      </c>
      <c r="Q10" s="47" t="s">
        <v>34</v>
      </c>
      <c r="T10" s="21"/>
      <c r="U10" s="31"/>
      <c r="V10" s="32"/>
      <c r="W10" s="21"/>
      <c r="X10" s="27"/>
      <c r="Y10" s="24"/>
      <c r="Z10" s="21"/>
    </row>
    <row r="11" spans="1:26" ht="15" customHeight="1">
      <c r="A11" s="47">
        <f t="shared" si="2"/>
        <v>7</v>
      </c>
      <c r="B11" s="48" t="s">
        <v>20</v>
      </c>
      <c r="C11" s="49">
        <v>476.70000000000005</v>
      </c>
      <c r="D11" s="49">
        <v>615</v>
      </c>
      <c r="E11" s="49">
        <f t="shared" si="0"/>
        <v>500.5350000000001</v>
      </c>
      <c r="F11" s="47" t="s">
        <v>21</v>
      </c>
      <c r="G11" s="47">
        <v>0.041</v>
      </c>
      <c r="H11" s="50">
        <v>0.103</v>
      </c>
      <c r="I11" s="51"/>
      <c r="J11" s="47">
        <f>J10+1</f>
        <v>42</v>
      </c>
      <c r="K11" s="48" t="s">
        <v>35</v>
      </c>
      <c r="L11" s="49">
        <v>220.5</v>
      </c>
      <c r="M11" s="49">
        <v>285</v>
      </c>
      <c r="N11" s="49">
        <f t="shared" si="1"/>
        <v>231.525</v>
      </c>
      <c r="O11" s="47" t="s">
        <v>36</v>
      </c>
      <c r="P11" s="47">
        <v>0.018</v>
      </c>
      <c r="Q11" s="47">
        <v>0.045</v>
      </c>
      <c r="T11" s="21"/>
      <c r="U11" s="31"/>
      <c r="V11" s="32"/>
      <c r="W11" s="21"/>
      <c r="X11" s="27"/>
      <c r="Y11" s="24"/>
      <c r="Z11" s="21"/>
    </row>
    <row r="12" spans="1:26" ht="15" customHeight="1">
      <c r="A12" s="47">
        <f t="shared" si="2"/>
        <v>8</v>
      </c>
      <c r="B12" s="48" t="s">
        <v>22</v>
      </c>
      <c r="C12" s="49">
        <v>573.3000000000001</v>
      </c>
      <c r="D12" s="49">
        <v>710</v>
      </c>
      <c r="E12" s="49">
        <f t="shared" si="0"/>
        <v>601.9650000000001</v>
      </c>
      <c r="F12" s="47" t="s">
        <v>23</v>
      </c>
      <c r="G12" s="47">
        <v>0.044</v>
      </c>
      <c r="H12" s="50">
        <v>0.109</v>
      </c>
      <c r="I12" s="51"/>
      <c r="J12" s="47">
        <f>J11+1</f>
        <v>43</v>
      </c>
      <c r="K12" s="48" t="s">
        <v>39</v>
      </c>
      <c r="L12" s="49">
        <v>287.7</v>
      </c>
      <c r="M12" s="49">
        <v>345</v>
      </c>
      <c r="N12" s="49">
        <f t="shared" si="1"/>
        <v>302.085</v>
      </c>
      <c r="O12" s="47" t="s">
        <v>40</v>
      </c>
      <c r="P12" s="47">
        <v>0.021</v>
      </c>
      <c r="Q12" s="47">
        <v>0.052</v>
      </c>
      <c r="T12" s="21"/>
      <c r="U12" s="31"/>
      <c r="V12" s="32"/>
      <c r="W12" s="21"/>
      <c r="X12" s="27"/>
      <c r="Y12" s="21"/>
      <c r="Z12" s="21"/>
    </row>
    <row r="13" spans="1:26" ht="15" customHeight="1">
      <c r="A13" s="47">
        <f t="shared" si="2"/>
        <v>9</v>
      </c>
      <c r="B13" s="48" t="s">
        <v>26</v>
      </c>
      <c r="C13" s="49">
        <v>618.45</v>
      </c>
      <c r="D13" s="49">
        <v>740</v>
      </c>
      <c r="E13" s="49">
        <f t="shared" si="0"/>
        <v>649.3725000000001</v>
      </c>
      <c r="F13" s="47" t="s">
        <v>27</v>
      </c>
      <c r="G13" s="47">
        <v>0.048</v>
      </c>
      <c r="H13" s="50">
        <v>0.12</v>
      </c>
      <c r="I13" s="51"/>
      <c r="J13" s="47">
        <v>44</v>
      </c>
      <c r="K13" s="48" t="s">
        <v>43</v>
      </c>
      <c r="L13" s="49">
        <v>400.05</v>
      </c>
      <c r="M13" s="49">
        <v>465</v>
      </c>
      <c r="N13" s="49">
        <f t="shared" si="1"/>
        <v>420.0525</v>
      </c>
      <c r="O13" s="47" t="s">
        <v>44</v>
      </c>
      <c r="P13" s="47">
        <v>0.029</v>
      </c>
      <c r="Q13" s="47">
        <v>0.074</v>
      </c>
      <c r="T13" s="21"/>
      <c r="U13" s="31"/>
      <c r="V13" s="32"/>
      <c r="W13" s="21"/>
      <c r="X13" s="27"/>
      <c r="Y13" s="21"/>
      <c r="Z13" s="21"/>
    </row>
    <row r="14" spans="1:26" ht="15" customHeight="1">
      <c r="A14" s="47">
        <f t="shared" si="2"/>
        <v>10</v>
      </c>
      <c r="B14" s="48" t="s">
        <v>30</v>
      </c>
      <c r="C14" s="49">
        <v>644.7</v>
      </c>
      <c r="D14" s="49">
        <v>750</v>
      </c>
      <c r="E14" s="49">
        <f t="shared" si="0"/>
        <v>676.9350000000001</v>
      </c>
      <c r="F14" s="47" t="s">
        <v>31</v>
      </c>
      <c r="G14" s="50">
        <v>0.05</v>
      </c>
      <c r="H14" s="50">
        <v>0.125</v>
      </c>
      <c r="I14" s="51"/>
      <c r="J14" s="47">
        <f aca="true" t="shared" si="3" ref="J14:J21">J13+1</f>
        <v>45</v>
      </c>
      <c r="K14" s="48" t="s">
        <v>47</v>
      </c>
      <c r="L14" s="49">
        <v>532.35</v>
      </c>
      <c r="M14" s="49">
        <v>570</v>
      </c>
      <c r="N14" s="49">
        <f t="shared" si="1"/>
        <v>558.9675000000001</v>
      </c>
      <c r="O14" s="47" t="s">
        <v>48</v>
      </c>
      <c r="P14" s="47">
        <v>0.035</v>
      </c>
      <c r="Q14" s="47">
        <v>0.088</v>
      </c>
      <c r="T14" s="21"/>
      <c r="U14" s="31"/>
      <c r="V14" s="32"/>
      <c r="W14" s="21"/>
      <c r="X14" s="27"/>
      <c r="Y14" s="21"/>
      <c r="Z14" s="21"/>
    </row>
    <row r="15" spans="1:26" ht="15" customHeight="1">
      <c r="A15" s="47">
        <v>11</v>
      </c>
      <c r="B15" s="48" t="s">
        <v>37</v>
      </c>
      <c r="C15" s="49">
        <v>418.95000000000005</v>
      </c>
      <c r="D15" s="49">
        <v>542</v>
      </c>
      <c r="E15" s="49">
        <f aca="true" t="shared" si="4" ref="E15:E28">C15*1.05</f>
        <v>439.8975000000001</v>
      </c>
      <c r="F15" s="47" t="s">
        <v>38</v>
      </c>
      <c r="G15" s="47">
        <v>0.034</v>
      </c>
      <c r="H15" s="50">
        <v>0.085</v>
      </c>
      <c r="I15" s="51"/>
      <c r="J15" s="47">
        <f t="shared" si="3"/>
        <v>46</v>
      </c>
      <c r="K15" s="48" t="s">
        <v>50</v>
      </c>
      <c r="L15" s="49">
        <v>660.45</v>
      </c>
      <c r="M15" s="49">
        <v>740</v>
      </c>
      <c r="N15" s="49">
        <f t="shared" si="1"/>
        <v>693.4725000000001</v>
      </c>
      <c r="O15" s="47" t="s">
        <v>51</v>
      </c>
      <c r="P15" s="47">
        <v>0.041</v>
      </c>
      <c r="Q15" s="47">
        <v>0.103</v>
      </c>
      <c r="T15" s="21"/>
      <c r="U15" s="31"/>
      <c r="V15" s="32"/>
      <c r="W15" s="21"/>
      <c r="X15" s="27"/>
      <c r="Y15" s="21"/>
      <c r="Z15" s="24"/>
    </row>
    <row r="16" spans="1:26" ht="15" customHeight="1">
      <c r="A16" s="47">
        <f aca="true" t="shared" si="5" ref="A16:A25">A15+1</f>
        <v>12</v>
      </c>
      <c r="B16" s="48" t="s">
        <v>41</v>
      </c>
      <c r="C16" s="49">
        <v>573.3000000000001</v>
      </c>
      <c r="D16" s="49">
        <v>700</v>
      </c>
      <c r="E16" s="49">
        <f t="shared" si="4"/>
        <v>601.9650000000001</v>
      </c>
      <c r="F16" s="47" t="s">
        <v>42</v>
      </c>
      <c r="G16" s="47">
        <v>0.041</v>
      </c>
      <c r="H16" s="50">
        <v>0.102</v>
      </c>
      <c r="I16" s="51"/>
      <c r="J16" s="47">
        <f t="shared" si="3"/>
        <v>47</v>
      </c>
      <c r="K16" s="48" t="s">
        <v>54</v>
      </c>
      <c r="L16" s="49">
        <v>439.95000000000005</v>
      </c>
      <c r="M16" s="49">
        <v>480</v>
      </c>
      <c r="N16" s="49">
        <f t="shared" si="1"/>
        <v>461.94750000000005</v>
      </c>
      <c r="O16" s="47" t="s">
        <v>51</v>
      </c>
      <c r="P16" s="47">
        <v>0.041</v>
      </c>
      <c r="Q16" s="50">
        <v>0.103</v>
      </c>
      <c r="T16" s="21"/>
      <c r="U16" s="31"/>
      <c r="V16" s="32"/>
      <c r="W16" s="21"/>
      <c r="X16" s="27"/>
      <c r="Y16" s="21"/>
      <c r="Z16" s="24"/>
    </row>
    <row r="17" spans="1:26" ht="15" customHeight="1">
      <c r="A17" s="47">
        <f t="shared" si="5"/>
        <v>13</v>
      </c>
      <c r="B17" s="48" t="s">
        <v>45</v>
      </c>
      <c r="C17" s="49">
        <v>632.1</v>
      </c>
      <c r="D17" s="49">
        <v>783</v>
      </c>
      <c r="E17" s="49">
        <f t="shared" si="4"/>
        <v>663.705</v>
      </c>
      <c r="F17" s="47" t="s">
        <v>46</v>
      </c>
      <c r="G17" s="47">
        <v>0.048</v>
      </c>
      <c r="H17" s="50">
        <v>0.119</v>
      </c>
      <c r="I17" s="51"/>
      <c r="J17" s="47">
        <f t="shared" si="3"/>
        <v>48</v>
      </c>
      <c r="K17" s="48" t="s">
        <v>57</v>
      </c>
      <c r="L17" s="49">
        <v>555.45</v>
      </c>
      <c r="M17" s="49">
        <v>595</v>
      </c>
      <c r="N17" s="49">
        <f t="shared" si="1"/>
        <v>583.2225000000001</v>
      </c>
      <c r="O17" s="47" t="s">
        <v>58</v>
      </c>
      <c r="P17" s="47">
        <v>0.047</v>
      </c>
      <c r="Q17" s="47">
        <v>0.118</v>
      </c>
      <c r="T17" s="21"/>
      <c r="U17" s="31"/>
      <c r="V17" s="32"/>
      <c r="W17" s="21"/>
      <c r="X17" s="27"/>
      <c r="Y17" s="21"/>
      <c r="Z17" s="21"/>
    </row>
    <row r="18" spans="1:26" ht="15" customHeight="1">
      <c r="A18" s="47">
        <f t="shared" si="5"/>
        <v>14</v>
      </c>
      <c r="B18" s="48" t="s">
        <v>49</v>
      </c>
      <c r="C18" s="49">
        <v>432.6</v>
      </c>
      <c r="D18" s="49">
        <v>485</v>
      </c>
      <c r="E18" s="49">
        <f t="shared" si="4"/>
        <v>454.23</v>
      </c>
      <c r="F18" s="47" t="s">
        <v>46</v>
      </c>
      <c r="G18" s="47">
        <v>0.048</v>
      </c>
      <c r="H18" s="50">
        <v>0.119</v>
      </c>
      <c r="I18" s="51"/>
      <c r="J18" s="47">
        <f t="shared" si="3"/>
        <v>49</v>
      </c>
      <c r="K18" s="48" t="s">
        <v>61</v>
      </c>
      <c r="L18" s="49">
        <v>527.1</v>
      </c>
      <c r="M18" s="49">
        <v>645</v>
      </c>
      <c r="N18" s="49">
        <f t="shared" si="1"/>
        <v>553.455</v>
      </c>
      <c r="O18" s="47" t="s">
        <v>62</v>
      </c>
      <c r="P18" s="50">
        <v>0.05</v>
      </c>
      <c r="Q18" s="47">
        <v>0.125</v>
      </c>
      <c r="T18" s="21"/>
      <c r="U18" s="31"/>
      <c r="V18" s="32"/>
      <c r="W18" s="21"/>
      <c r="X18" s="27"/>
      <c r="Y18" s="21"/>
      <c r="Z18" s="21"/>
    </row>
    <row r="19" spans="1:26" ht="15" customHeight="1">
      <c r="A19" s="47">
        <f t="shared" si="5"/>
        <v>15</v>
      </c>
      <c r="B19" s="48" t="s">
        <v>52</v>
      </c>
      <c r="C19" s="49">
        <v>506.1</v>
      </c>
      <c r="D19" s="49">
        <v>630</v>
      </c>
      <c r="E19" s="49">
        <f t="shared" si="4"/>
        <v>531.4050000000001</v>
      </c>
      <c r="F19" s="47" t="s">
        <v>53</v>
      </c>
      <c r="G19" s="47">
        <v>0.055</v>
      </c>
      <c r="H19" s="50">
        <v>0.137</v>
      </c>
      <c r="I19" s="51"/>
      <c r="J19" s="47">
        <f t="shared" si="3"/>
        <v>50</v>
      </c>
      <c r="K19" s="48" t="s">
        <v>65</v>
      </c>
      <c r="L19" s="49">
        <v>631.0500000000001</v>
      </c>
      <c r="M19" s="49">
        <v>815</v>
      </c>
      <c r="N19" s="49">
        <f t="shared" si="1"/>
        <v>662.6025000000001</v>
      </c>
      <c r="O19" s="47" t="s">
        <v>66</v>
      </c>
      <c r="P19" s="47">
        <v>0.056</v>
      </c>
      <c r="Q19" s="50">
        <v>0.14</v>
      </c>
      <c r="T19" s="21"/>
      <c r="U19" s="31"/>
      <c r="V19" s="32"/>
      <c r="W19" s="21"/>
      <c r="X19" s="27"/>
      <c r="Y19" s="21"/>
      <c r="Z19" s="21"/>
    </row>
    <row r="20" spans="1:26" ht="15" customHeight="1">
      <c r="A20" s="47">
        <f t="shared" si="5"/>
        <v>16</v>
      </c>
      <c r="B20" s="48" t="s">
        <v>55</v>
      </c>
      <c r="C20" s="49">
        <v>683.5500000000001</v>
      </c>
      <c r="D20" s="49">
        <v>720</v>
      </c>
      <c r="E20" s="49">
        <f t="shared" si="4"/>
        <v>717.7275000000001</v>
      </c>
      <c r="F20" s="47" t="s">
        <v>56</v>
      </c>
      <c r="G20" s="47">
        <v>0.065</v>
      </c>
      <c r="H20" s="50">
        <v>0.162</v>
      </c>
      <c r="I20" s="51"/>
      <c r="J20" s="47">
        <f t="shared" si="3"/>
        <v>51</v>
      </c>
      <c r="K20" s="48" t="s">
        <v>69</v>
      </c>
      <c r="L20" s="49">
        <v>643.65</v>
      </c>
      <c r="M20" s="49">
        <v>835</v>
      </c>
      <c r="N20" s="49">
        <f t="shared" si="1"/>
        <v>675.8325</v>
      </c>
      <c r="O20" s="47" t="s">
        <v>70</v>
      </c>
      <c r="P20" s="47">
        <v>0.059</v>
      </c>
      <c r="Q20" s="47">
        <v>0.148</v>
      </c>
      <c r="T20" s="21"/>
      <c r="U20" s="31"/>
      <c r="V20" s="32"/>
      <c r="W20" s="21"/>
      <c r="X20" s="27"/>
      <c r="Y20" s="21"/>
      <c r="Z20" s="21"/>
    </row>
    <row r="21" spans="1:26" ht="15" customHeight="1">
      <c r="A21" s="47">
        <f t="shared" si="5"/>
        <v>17</v>
      </c>
      <c r="B21" s="48" t="s">
        <v>59</v>
      </c>
      <c r="C21" s="49">
        <v>753.9</v>
      </c>
      <c r="D21" s="49">
        <v>855</v>
      </c>
      <c r="E21" s="49">
        <f t="shared" si="4"/>
        <v>791.595</v>
      </c>
      <c r="F21" s="47" t="s">
        <v>60</v>
      </c>
      <c r="G21" s="47">
        <v>0.072</v>
      </c>
      <c r="H21" s="50">
        <v>0.18</v>
      </c>
      <c r="I21" s="51"/>
      <c r="J21" s="47">
        <f t="shared" si="3"/>
        <v>52</v>
      </c>
      <c r="K21" s="48" t="s">
        <v>73</v>
      </c>
      <c r="L21" s="49">
        <v>696.15</v>
      </c>
      <c r="M21" s="49">
        <v>1005</v>
      </c>
      <c r="N21" s="49">
        <f t="shared" si="1"/>
        <v>730.9575</v>
      </c>
      <c r="O21" s="47" t="s">
        <v>74</v>
      </c>
      <c r="P21" s="47">
        <v>0.062</v>
      </c>
      <c r="Q21" s="47">
        <v>0.155</v>
      </c>
      <c r="T21" s="21"/>
      <c r="U21" s="31"/>
      <c r="V21" s="32"/>
      <c r="W21" s="21"/>
      <c r="X21" s="27"/>
      <c r="Y21" s="21"/>
      <c r="Z21" s="21"/>
    </row>
    <row r="22" spans="1:26" ht="15" customHeight="1">
      <c r="A22" s="47">
        <f t="shared" si="5"/>
        <v>18</v>
      </c>
      <c r="B22" s="48" t="s">
        <v>63</v>
      </c>
      <c r="C22" s="49">
        <v>820.0500000000001</v>
      </c>
      <c r="D22" s="49">
        <v>945</v>
      </c>
      <c r="E22" s="49">
        <f t="shared" si="4"/>
        <v>861.0525000000001</v>
      </c>
      <c r="F22" s="47" t="s">
        <v>64</v>
      </c>
      <c r="G22" s="47">
        <v>0.079</v>
      </c>
      <c r="H22" s="50">
        <v>0.197</v>
      </c>
      <c r="I22" s="51"/>
      <c r="J22" s="47">
        <v>53</v>
      </c>
      <c r="K22" s="48" t="s">
        <v>79</v>
      </c>
      <c r="L22" s="49">
        <v>1266.3</v>
      </c>
      <c r="M22" s="49">
        <v>1495</v>
      </c>
      <c r="N22" s="49">
        <f t="shared" si="1"/>
        <v>1329.615</v>
      </c>
      <c r="O22" s="47" t="s">
        <v>80</v>
      </c>
      <c r="P22" s="47">
        <v>0.086</v>
      </c>
      <c r="Q22" s="50">
        <v>0.215</v>
      </c>
      <c r="T22" s="21"/>
      <c r="U22" s="31"/>
      <c r="V22" s="32"/>
      <c r="W22" s="21"/>
      <c r="X22" s="27"/>
      <c r="Y22" s="21"/>
      <c r="Z22" s="21"/>
    </row>
    <row r="23" spans="1:26" ht="15" customHeight="1">
      <c r="A23" s="47">
        <f t="shared" si="5"/>
        <v>19</v>
      </c>
      <c r="B23" s="48" t="s">
        <v>67</v>
      </c>
      <c r="C23" s="49">
        <v>891.45</v>
      </c>
      <c r="D23" s="49">
        <v>1160</v>
      </c>
      <c r="E23" s="49">
        <f t="shared" si="4"/>
        <v>936.0225</v>
      </c>
      <c r="F23" s="47" t="s">
        <v>68</v>
      </c>
      <c r="G23" s="47">
        <v>0.089</v>
      </c>
      <c r="H23" s="50">
        <v>0.222</v>
      </c>
      <c r="I23" s="51"/>
      <c r="J23" s="47">
        <f>J22+1</f>
        <v>54</v>
      </c>
      <c r="K23" s="48" t="s">
        <v>83</v>
      </c>
      <c r="L23" s="49">
        <v>1353.45</v>
      </c>
      <c r="M23" s="49">
        <v>1605</v>
      </c>
      <c r="N23" s="49">
        <f t="shared" si="1"/>
        <v>1421.1225000000002</v>
      </c>
      <c r="O23" s="47" t="s">
        <v>84</v>
      </c>
      <c r="P23" s="47">
        <v>0.098</v>
      </c>
      <c r="Q23" s="47">
        <v>0.246</v>
      </c>
      <c r="T23" s="21"/>
      <c r="U23" s="31"/>
      <c r="V23" s="32"/>
      <c r="W23" s="21"/>
      <c r="X23" s="27"/>
      <c r="Y23" s="21"/>
      <c r="Z23" s="21"/>
    </row>
    <row r="24" spans="1:26" ht="15" customHeight="1">
      <c r="A24" s="47">
        <f t="shared" si="5"/>
        <v>20</v>
      </c>
      <c r="B24" s="48" t="s">
        <v>71</v>
      </c>
      <c r="C24" s="49">
        <v>1022.7</v>
      </c>
      <c r="D24" s="49">
        <v>1135</v>
      </c>
      <c r="E24" s="49">
        <f t="shared" si="4"/>
        <v>1073.835</v>
      </c>
      <c r="F24" s="47" t="s">
        <v>72</v>
      </c>
      <c r="G24" s="47">
        <v>0.096</v>
      </c>
      <c r="H24" s="50">
        <v>0.24</v>
      </c>
      <c r="I24" s="51"/>
      <c r="J24" s="47">
        <f>J23+1</f>
        <v>55</v>
      </c>
      <c r="K24" s="48" t="s">
        <v>87</v>
      </c>
      <c r="L24" s="49">
        <v>1769.25</v>
      </c>
      <c r="M24" s="49">
        <v>2080</v>
      </c>
      <c r="N24" s="49">
        <f t="shared" si="1"/>
        <v>1857.7125</v>
      </c>
      <c r="O24" s="47" t="s">
        <v>88</v>
      </c>
      <c r="P24" s="47">
        <v>0.117</v>
      </c>
      <c r="Q24" s="47">
        <v>0.292</v>
      </c>
      <c r="T24" s="21"/>
      <c r="U24" s="31"/>
      <c r="V24" s="33"/>
      <c r="W24" s="26"/>
      <c r="X24" s="27"/>
      <c r="Y24" s="25"/>
      <c r="Z24" s="26"/>
    </row>
    <row r="25" spans="1:26" ht="15" customHeight="1">
      <c r="A25" s="47">
        <f t="shared" si="5"/>
        <v>21</v>
      </c>
      <c r="B25" s="48" t="s">
        <v>75</v>
      </c>
      <c r="C25" s="49">
        <v>1378.65</v>
      </c>
      <c r="D25" s="49">
        <v>1765</v>
      </c>
      <c r="E25" s="49">
        <f t="shared" si="4"/>
        <v>1447.5825000000002</v>
      </c>
      <c r="F25" s="47" t="s">
        <v>76</v>
      </c>
      <c r="G25" s="47">
        <v>0.103</v>
      </c>
      <c r="H25" s="50">
        <v>0.257</v>
      </c>
      <c r="I25" s="51"/>
      <c r="J25" s="47">
        <f>J24+1</f>
        <v>56</v>
      </c>
      <c r="K25" s="48" t="s">
        <v>90</v>
      </c>
      <c r="L25" s="49">
        <v>1797.6000000000001</v>
      </c>
      <c r="M25" s="49">
        <v>2775</v>
      </c>
      <c r="N25" s="49">
        <f t="shared" si="1"/>
        <v>1887.4800000000002</v>
      </c>
      <c r="O25" s="47" t="s">
        <v>88</v>
      </c>
      <c r="P25" s="47">
        <v>0.117</v>
      </c>
      <c r="Q25" s="47">
        <v>0.292</v>
      </c>
      <c r="T25" s="21"/>
      <c r="U25" s="31"/>
      <c r="V25" s="33"/>
      <c r="W25" s="26"/>
      <c r="X25" s="27"/>
      <c r="Y25" s="25"/>
      <c r="Z25" s="26"/>
    </row>
    <row r="26" spans="1:26" ht="15" customHeight="1">
      <c r="A26" s="47">
        <v>22</v>
      </c>
      <c r="B26" s="48" t="s">
        <v>77</v>
      </c>
      <c r="C26" s="49">
        <v>1192.8</v>
      </c>
      <c r="D26" s="49">
        <v>1340</v>
      </c>
      <c r="E26" s="49">
        <f t="shared" si="4"/>
        <v>1252.44</v>
      </c>
      <c r="F26" s="47" t="s">
        <v>78</v>
      </c>
      <c r="G26" s="50">
        <v>0.1</v>
      </c>
      <c r="H26" s="50">
        <v>0.25</v>
      </c>
      <c r="I26" s="51"/>
      <c r="J26" s="47">
        <f>J25+1</f>
        <v>57</v>
      </c>
      <c r="K26" s="48" t="s">
        <v>92</v>
      </c>
      <c r="L26" s="49">
        <v>1809.15</v>
      </c>
      <c r="M26" s="49">
        <v>2345</v>
      </c>
      <c r="N26" s="49">
        <f t="shared" si="1"/>
        <v>1899.6075</v>
      </c>
      <c r="O26" s="47" t="s">
        <v>93</v>
      </c>
      <c r="P26" s="47">
        <v>0.129</v>
      </c>
      <c r="Q26" s="47">
        <v>0.323</v>
      </c>
      <c r="T26" s="21"/>
      <c r="U26" s="31"/>
      <c r="V26" s="32"/>
      <c r="W26" s="21"/>
      <c r="X26" s="27"/>
      <c r="Y26" s="21"/>
      <c r="Z26" s="21"/>
    </row>
    <row r="27" spans="1:26" ht="15" customHeight="1">
      <c r="A27" s="53">
        <f>A26+1</f>
        <v>23</v>
      </c>
      <c r="B27" s="54" t="s">
        <v>81</v>
      </c>
      <c r="C27" s="55">
        <v>1473.15</v>
      </c>
      <c r="D27" s="55">
        <v>1815</v>
      </c>
      <c r="E27" s="55">
        <f t="shared" si="4"/>
        <v>1546.8075000000001</v>
      </c>
      <c r="F27" s="53" t="s">
        <v>82</v>
      </c>
      <c r="G27" s="53">
        <v>0.114</v>
      </c>
      <c r="H27" s="56">
        <v>0.285</v>
      </c>
      <c r="I27" s="51"/>
      <c r="J27" s="47">
        <f>J26+1</f>
        <v>58</v>
      </c>
      <c r="K27" s="48" t="s">
        <v>94</v>
      </c>
      <c r="L27" s="49">
        <v>2862.3</v>
      </c>
      <c r="M27" s="49">
        <v>3310</v>
      </c>
      <c r="N27" s="49">
        <f t="shared" si="1"/>
        <v>3005.4150000000004</v>
      </c>
      <c r="O27" s="47" t="s">
        <v>93</v>
      </c>
      <c r="P27" s="47">
        <v>0.129</v>
      </c>
      <c r="Q27" s="47">
        <v>0.323</v>
      </c>
      <c r="T27" s="21"/>
      <c r="U27" s="31"/>
      <c r="V27" s="32"/>
      <c r="W27" s="21"/>
      <c r="X27" s="27"/>
      <c r="Y27" s="21"/>
      <c r="Z27" s="21"/>
    </row>
    <row r="28" spans="1:26" ht="15" customHeight="1" thickBot="1">
      <c r="A28" s="42">
        <v>35</v>
      </c>
      <c r="B28" s="43" t="s">
        <v>85</v>
      </c>
      <c r="C28" s="44">
        <v>2035.95</v>
      </c>
      <c r="D28" s="44">
        <v>2245</v>
      </c>
      <c r="E28" s="44">
        <f t="shared" si="4"/>
        <v>2137.7475</v>
      </c>
      <c r="F28" s="42" t="s">
        <v>86</v>
      </c>
      <c r="G28" s="42">
        <v>0.135</v>
      </c>
      <c r="H28" s="45">
        <v>0.338</v>
      </c>
      <c r="I28" s="51"/>
      <c r="J28" s="57"/>
      <c r="K28" s="57"/>
      <c r="L28" s="57"/>
      <c r="M28" s="57"/>
      <c r="N28" s="57"/>
      <c r="O28" s="57"/>
      <c r="P28" s="57"/>
      <c r="Q28" s="57"/>
      <c r="T28" s="21"/>
      <c r="U28" s="31"/>
      <c r="V28" s="32"/>
      <c r="W28" s="21"/>
      <c r="X28" s="27"/>
      <c r="Y28" s="21"/>
      <c r="Z28" s="21"/>
    </row>
    <row r="29" spans="1:25" ht="15" customHeight="1" thickBot="1">
      <c r="A29" s="178" t="s">
        <v>342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80"/>
      <c r="V29" s="21"/>
      <c r="W29" s="21"/>
      <c r="X29" s="181"/>
      <c r="Y29" s="181"/>
    </row>
    <row r="30" spans="1:25" ht="15" customHeight="1">
      <c r="A30" s="42">
        <v>1</v>
      </c>
      <c r="B30" s="43" t="s">
        <v>95</v>
      </c>
      <c r="C30" s="44">
        <v>3726.4500000000003</v>
      </c>
      <c r="D30" s="44">
        <v>3000</v>
      </c>
      <c r="E30" s="44">
        <f aca="true" t="shared" si="6" ref="E30:E53">C30*1.05</f>
        <v>3912.7725000000005</v>
      </c>
      <c r="F30" s="42" t="s">
        <v>96</v>
      </c>
      <c r="G30" s="45">
        <v>0.3</v>
      </c>
      <c r="H30" s="45">
        <v>0.75</v>
      </c>
      <c r="I30" s="46"/>
      <c r="J30" s="42">
        <v>25</v>
      </c>
      <c r="K30" s="43" t="s">
        <v>97</v>
      </c>
      <c r="L30" s="44">
        <v>6338.85</v>
      </c>
      <c r="M30" s="44">
        <v>6200</v>
      </c>
      <c r="N30" s="44">
        <f aca="true" t="shared" si="7" ref="N30:N53">L30*1.03</f>
        <v>6529.0155</v>
      </c>
      <c r="O30" s="42" t="s">
        <v>98</v>
      </c>
      <c r="P30" s="45">
        <v>0.57</v>
      </c>
      <c r="Q30" s="45">
        <v>1.425</v>
      </c>
      <c r="V30" s="21"/>
      <c r="W30" s="21"/>
      <c r="X30" s="181"/>
      <c r="Y30" s="181"/>
    </row>
    <row r="31" spans="1:25" ht="15" customHeight="1">
      <c r="A31" s="47">
        <v>2</v>
      </c>
      <c r="B31" s="48" t="s">
        <v>99</v>
      </c>
      <c r="C31" s="49">
        <v>3874.5</v>
      </c>
      <c r="D31" s="49">
        <v>3350</v>
      </c>
      <c r="E31" s="49">
        <f t="shared" si="6"/>
        <v>4068.2250000000004</v>
      </c>
      <c r="F31" s="47" t="s">
        <v>100</v>
      </c>
      <c r="G31" s="50">
        <v>0.36</v>
      </c>
      <c r="H31" s="50">
        <v>0.9</v>
      </c>
      <c r="I31" s="51"/>
      <c r="J31" s="47">
        <v>26</v>
      </c>
      <c r="K31" s="48" t="s">
        <v>101</v>
      </c>
      <c r="L31" s="49">
        <v>6772.5</v>
      </c>
      <c r="M31" s="49">
        <v>6850</v>
      </c>
      <c r="N31" s="49">
        <f t="shared" si="7"/>
        <v>6975.675</v>
      </c>
      <c r="O31" s="47" t="s">
        <v>102</v>
      </c>
      <c r="P31" s="50">
        <v>0.69</v>
      </c>
      <c r="Q31" s="50">
        <v>1.725</v>
      </c>
      <c r="V31" s="21"/>
      <c r="W31" s="21"/>
      <c r="X31" s="181"/>
      <c r="Y31" s="181"/>
    </row>
    <row r="32" spans="1:25" ht="15" customHeight="1">
      <c r="A32" s="47">
        <v>3</v>
      </c>
      <c r="B32" s="48" t="s">
        <v>103</v>
      </c>
      <c r="C32" s="49">
        <v>4768.05</v>
      </c>
      <c r="D32" s="49">
        <v>4000</v>
      </c>
      <c r="E32" s="49">
        <f t="shared" si="6"/>
        <v>5006.4525</v>
      </c>
      <c r="F32" s="47" t="s">
        <v>104</v>
      </c>
      <c r="G32" s="50">
        <v>0.48</v>
      </c>
      <c r="H32" s="50">
        <v>1.2</v>
      </c>
      <c r="I32" s="51"/>
      <c r="J32" s="47">
        <v>27</v>
      </c>
      <c r="K32" s="48" t="s">
        <v>105</v>
      </c>
      <c r="L32" s="49">
        <v>8974.35</v>
      </c>
      <c r="M32" s="49">
        <v>8700</v>
      </c>
      <c r="N32" s="49">
        <f t="shared" si="7"/>
        <v>9243.5805</v>
      </c>
      <c r="O32" s="47" t="s">
        <v>106</v>
      </c>
      <c r="P32" s="50">
        <v>0.92</v>
      </c>
      <c r="Q32" s="50">
        <v>2.3</v>
      </c>
      <c r="V32" s="21"/>
      <c r="W32" s="24"/>
      <c r="X32" s="181"/>
      <c r="Y32" s="181"/>
    </row>
    <row r="33" spans="1:25" ht="15" customHeight="1">
      <c r="A33" s="47">
        <v>4</v>
      </c>
      <c r="B33" s="48" t="s">
        <v>107</v>
      </c>
      <c r="C33" s="49">
        <v>4132.8</v>
      </c>
      <c r="D33" s="49">
        <v>3300</v>
      </c>
      <c r="E33" s="49">
        <f t="shared" si="6"/>
        <v>4339.4400000000005</v>
      </c>
      <c r="F33" s="47" t="s">
        <v>108</v>
      </c>
      <c r="G33" s="50">
        <v>0.33</v>
      </c>
      <c r="H33" s="50">
        <v>0.83</v>
      </c>
      <c r="I33" s="51"/>
      <c r="J33" s="47">
        <v>28</v>
      </c>
      <c r="K33" s="48" t="s">
        <v>109</v>
      </c>
      <c r="L33" s="49">
        <v>6501.6</v>
      </c>
      <c r="M33" s="49">
        <v>6400</v>
      </c>
      <c r="N33" s="49">
        <f t="shared" si="7"/>
        <v>6696.648</v>
      </c>
      <c r="O33" s="47" t="s">
        <v>110</v>
      </c>
      <c r="P33" s="50">
        <v>0.61</v>
      </c>
      <c r="Q33" s="50">
        <v>1.525</v>
      </c>
      <c r="V33" s="21"/>
      <c r="W33" s="24"/>
      <c r="X33" s="181"/>
      <c r="Y33" s="181"/>
    </row>
    <row r="34" spans="1:25" ht="15" customHeight="1">
      <c r="A34" s="47">
        <v>5</v>
      </c>
      <c r="B34" s="48" t="s">
        <v>111</v>
      </c>
      <c r="C34" s="49">
        <v>4332.3</v>
      </c>
      <c r="D34" s="49">
        <v>3800</v>
      </c>
      <c r="E34" s="49">
        <f t="shared" si="6"/>
        <v>4548.915</v>
      </c>
      <c r="F34" s="47" t="s">
        <v>112</v>
      </c>
      <c r="G34" s="50">
        <v>0.4</v>
      </c>
      <c r="H34" s="50">
        <v>1</v>
      </c>
      <c r="I34" s="51"/>
      <c r="J34" s="47">
        <v>29</v>
      </c>
      <c r="K34" s="48" t="s">
        <v>113</v>
      </c>
      <c r="L34" s="49">
        <v>7111.650000000001</v>
      </c>
      <c r="M34" s="49">
        <v>7000</v>
      </c>
      <c r="N34" s="49">
        <f t="shared" si="7"/>
        <v>7324.999500000001</v>
      </c>
      <c r="O34" s="47" t="s">
        <v>114</v>
      </c>
      <c r="P34" s="50">
        <v>0.73</v>
      </c>
      <c r="Q34" s="50">
        <v>1.825</v>
      </c>
      <c r="V34" s="21"/>
      <c r="W34" s="21"/>
      <c r="X34" s="181"/>
      <c r="Y34" s="181"/>
    </row>
    <row r="35" spans="1:25" ht="15" customHeight="1">
      <c r="A35" s="47">
        <v>6</v>
      </c>
      <c r="B35" s="48" t="s">
        <v>115</v>
      </c>
      <c r="C35" s="49">
        <v>5364.45</v>
      </c>
      <c r="D35" s="49">
        <v>4650</v>
      </c>
      <c r="E35" s="49">
        <f t="shared" si="6"/>
        <v>5632.6725</v>
      </c>
      <c r="F35" s="47" t="s">
        <v>116</v>
      </c>
      <c r="G35" s="50">
        <v>0.53</v>
      </c>
      <c r="H35" s="50">
        <v>1.335</v>
      </c>
      <c r="I35" s="51"/>
      <c r="J35" s="47">
        <v>30</v>
      </c>
      <c r="K35" s="48" t="s">
        <v>117</v>
      </c>
      <c r="L35" s="49">
        <v>9276.75</v>
      </c>
      <c r="M35" s="49">
        <v>8850</v>
      </c>
      <c r="N35" s="49">
        <f t="shared" si="7"/>
        <v>9555.0525</v>
      </c>
      <c r="O35" s="47" t="s">
        <v>118</v>
      </c>
      <c r="P35" s="50">
        <v>0.97</v>
      </c>
      <c r="Q35" s="50">
        <v>2.425</v>
      </c>
      <c r="V35" s="21"/>
      <c r="W35" s="21"/>
      <c r="X35" s="181"/>
      <c r="Y35" s="181"/>
    </row>
    <row r="36" spans="1:25" ht="15" customHeight="1">
      <c r="A36" s="47">
        <v>7</v>
      </c>
      <c r="B36" s="48" t="s">
        <v>119</v>
      </c>
      <c r="C36" s="49">
        <v>4428.900000000001</v>
      </c>
      <c r="D36" s="49">
        <v>3650</v>
      </c>
      <c r="E36" s="49">
        <f t="shared" si="6"/>
        <v>4650.345000000001</v>
      </c>
      <c r="F36" s="47" t="s">
        <v>120</v>
      </c>
      <c r="G36" s="50">
        <v>0.37</v>
      </c>
      <c r="H36" s="50">
        <v>0.915</v>
      </c>
      <c r="I36" s="51"/>
      <c r="J36" s="47">
        <v>31</v>
      </c>
      <c r="K36" s="48" t="s">
        <v>121</v>
      </c>
      <c r="L36" s="49">
        <v>6813.450000000001</v>
      </c>
      <c r="M36" s="49">
        <v>6550</v>
      </c>
      <c r="N36" s="49">
        <f t="shared" si="7"/>
        <v>7017.853500000001</v>
      </c>
      <c r="O36" s="47" t="s">
        <v>122</v>
      </c>
      <c r="P36" s="50">
        <v>0.64</v>
      </c>
      <c r="Q36" s="50">
        <v>1.6</v>
      </c>
      <c r="V36" s="21"/>
      <c r="W36" s="21"/>
      <c r="X36" s="181"/>
      <c r="Y36" s="181"/>
    </row>
    <row r="37" spans="1:25" ht="15" customHeight="1">
      <c r="A37" s="47">
        <v>8</v>
      </c>
      <c r="B37" s="48" t="s">
        <v>123</v>
      </c>
      <c r="C37" s="49">
        <v>4781.7</v>
      </c>
      <c r="D37" s="49">
        <v>4200</v>
      </c>
      <c r="E37" s="49">
        <f t="shared" si="6"/>
        <v>5020.785</v>
      </c>
      <c r="F37" s="47" t="s">
        <v>124</v>
      </c>
      <c r="G37" s="50">
        <v>0.45</v>
      </c>
      <c r="H37" s="50">
        <v>1.11</v>
      </c>
      <c r="I37" s="51"/>
      <c r="J37" s="47">
        <v>32</v>
      </c>
      <c r="K37" s="48" t="s">
        <v>125</v>
      </c>
      <c r="L37" s="49">
        <v>7408.8</v>
      </c>
      <c r="M37" s="49">
        <v>7100</v>
      </c>
      <c r="N37" s="49">
        <f t="shared" si="7"/>
        <v>7631.064</v>
      </c>
      <c r="O37" s="47" t="s">
        <v>126</v>
      </c>
      <c r="P37" s="50">
        <v>0.78</v>
      </c>
      <c r="Q37" s="50">
        <v>1.95</v>
      </c>
      <c r="V37" s="21"/>
      <c r="W37" s="21"/>
      <c r="X37" s="181"/>
      <c r="Y37" s="181"/>
    </row>
    <row r="38" spans="1:25" ht="15" customHeight="1">
      <c r="A38" s="47">
        <v>9</v>
      </c>
      <c r="B38" s="48" t="s">
        <v>127</v>
      </c>
      <c r="C38" s="49">
        <v>5892.6</v>
      </c>
      <c r="D38" s="49">
        <v>5150</v>
      </c>
      <c r="E38" s="49">
        <f t="shared" si="6"/>
        <v>6187.2300000000005</v>
      </c>
      <c r="F38" s="47" t="s">
        <v>128</v>
      </c>
      <c r="G38" s="50">
        <v>0.59</v>
      </c>
      <c r="H38" s="50">
        <v>1.47</v>
      </c>
      <c r="I38" s="51"/>
      <c r="J38" s="47">
        <v>33</v>
      </c>
      <c r="K38" s="48" t="s">
        <v>129</v>
      </c>
      <c r="L38" s="49">
        <v>9480.45</v>
      </c>
      <c r="M38" s="49">
        <v>9150</v>
      </c>
      <c r="N38" s="49">
        <f t="shared" si="7"/>
        <v>9764.863500000001</v>
      </c>
      <c r="O38" s="47" t="s">
        <v>130</v>
      </c>
      <c r="P38" s="50">
        <v>1.03</v>
      </c>
      <c r="Q38" s="50">
        <v>2.575</v>
      </c>
      <c r="V38" s="21"/>
      <c r="W38" s="21"/>
      <c r="X38" s="181"/>
      <c r="Y38" s="181"/>
    </row>
    <row r="39" spans="1:25" ht="15" customHeight="1">
      <c r="A39" s="47">
        <v>10</v>
      </c>
      <c r="B39" s="48" t="s">
        <v>131</v>
      </c>
      <c r="C39" s="49">
        <v>4781.7</v>
      </c>
      <c r="D39" s="49">
        <v>4100</v>
      </c>
      <c r="E39" s="49">
        <f t="shared" si="6"/>
        <v>5020.785</v>
      </c>
      <c r="F39" s="47" t="s">
        <v>132</v>
      </c>
      <c r="G39" s="50">
        <v>0.4</v>
      </c>
      <c r="H39" s="50">
        <v>1</v>
      </c>
      <c r="I39" s="51"/>
      <c r="J39" s="47">
        <v>34</v>
      </c>
      <c r="K39" s="48" t="s">
        <v>133</v>
      </c>
      <c r="L39" s="49">
        <v>6907.950000000001</v>
      </c>
      <c r="M39" s="49">
        <v>6800</v>
      </c>
      <c r="N39" s="49">
        <f t="shared" si="7"/>
        <v>7115.188500000001</v>
      </c>
      <c r="O39" s="47" t="s">
        <v>134</v>
      </c>
      <c r="P39" s="50">
        <v>0.67</v>
      </c>
      <c r="Q39" s="50">
        <v>1.675</v>
      </c>
      <c r="V39" s="21"/>
      <c r="W39" s="21"/>
      <c r="X39" s="181"/>
      <c r="Y39" s="181"/>
    </row>
    <row r="40" spans="1:25" ht="15" customHeight="1">
      <c r="A40" s="47">
        <v>11</v>
      </c>
      <c r="B40" s="48" t="s">
        <v>135</v>
      </c>
      <c r="C40" s="49">
        <v>5079.900000000001</v>
      </c>
      <c r="D40" s="49">
        <v>4700</v>
      </c>
      <c r="E40" s="49">
        <f t="shared" si="6"/>
        <v>5333.895</v>
      </c>
      <c r="F40" s="47" t="s">
        <v>136</v>
      </c>
      <c r="G40" s="50">
        <v>0.49</v>
      </c>
      <c r="H40" s="50">
        <v>1.225</v>
      </c>
      <c r="I40" s="51"/>
      <c r="J40" s="47">
        <v>35</v>
      </c>
      <c r="K40" s="48" t="s">
        <v>137</v>
      </c>
      <c r="L40" s="49">
        <v>7490.700000000001</v>
      </c>
      <c r="M40" s="49">
        <v>8000</v>
      </c>
      <c r="N40" s="49">
        <f t="shared" si="7"/>
        <v>7715.421000000001</v>
      </c>
      <c r="O40" s="47" t="s">
        <v>138</v>
      </c>
      <c r="P40" s="50">
        <v>0.82</v>
      </c>
      <c r="Q40" s="50">
        <v>2.05</v>
      </c>
      <c r="V40" s="21"/>
      <c r="W40" s="21"/>
      <c r="X40" s="181"/>
      <c r="Y40" s="181"/>
    </row>
    <row r="41" spans="1:25" ht="15" customHeight="1">
      <c r="A41" s="47">
        <v>12</v>
      </c>
      <c r="B41" s="48" t="s">
        <v>139</v>
      </c>
      <c r="C41" s="49">
        <v>6555.150000000001</v>
      </c>
      <c r="D41" s="49">
        <v>5700</v>
      </c>
      <c r="E41" s="49">
        <f t="shared" si="6"/>
        <v>6882.907500000001</v>
      </c>
      <c r="F41" s="47" t="s">
        <v>140</v>
      </c>
      <c r="G41" s="50">
        <v>0.649</v>
      </c>
      <c r="H41" s="50">
        <v>1.623</v>
      </c>
      <c r="I41" s="51"/>
      <c r="J41" s="47">
        <v>36</v>
      </c>
      <c r="K41" s="48" t="s">
        <v>141</v>
      </c>
      <c r="L41" s="49">
        <v>9615.9</v>
      </c>
      <c r="M41" s="49">
        <v>9500</v>
      </c>
      <c r="N41" s="49">
        <f t="shared" si="7"/>
        <v>9904.377</v>
      </c>
      <c r="O41" s="47" t="s">
        <v>142</v>
      </c>
      <c r="P41" s="50">
        <v>1.08</v>
      </c>
      <c r="Q41" s="50">
        <v>2.7</v>
      </c>
      <c r="V41" s="25"/>
      <c r="W41" s="26"/>
      <c r="X41" s="196"/>
      <c r="Y41" s="196"/>
    </row>
    <row r="42" spans="1:25" ht="15" customHeight="1">
      <c r="A42" s="47">
        <v>13</v>
      </c>
      <c r="B42" s="48" t="s">
        <v>143</v>
      </c>
      <c r="C42" s="49">
        <v>5010.6</v>
      </c>
      <c r="D42" s="49">
        <v>4600</v>
      </c>
      <c r="E42" s="49">
        <f t="shared" si="6"/>
        <v>5261.130000000001</v>
      </c>
      <c r="F42" s="47" t="s">
        <v>144</v>
      </c>
      <c r="G42" s="50">
        <v>0.43</v>
      </c>
      <c r="H42" s="50">
        <v>1.085</v>
      </c>
      <c r="I42" s="51"/>
      <c r="J42" s="47">
        <v>37</v>
      </c>
      <c r="K42" s="48" t="s">
        <v>145</v>
      </c>
      <c r="L42" s="49">
        <v>7007.700000000001</v>
      </c>
      <c r="M42" s="49">
        <v>7200</v>
      </c>
      <c r="N42" s="49">
        <f t="shared" si="7"/>
        <v>7217.9310000000005</v>
      </c>
      <c r="O42" s="47" t="s">
        <v>146</v>
      </c>
      <c r="P42" s="50">
        <v>0.71</v>
      </c>
      <c r="Q42" s="50">
        <v>1.775</v>
      </c>
      <c r="V42" s="25"/>
      <c r="W42" s="26"/>
      <c r="X42" s="196"/>
      <c r="Y42" s="196"/>
    </row>
    <row r="43" spans="1:25" ht="15" customHeight="1">
      <c r="A43" s="47">
        <v>14</v>
      </c>
      <c r="B43" s="48" t="s">
        <v>147</v>
      </c>
      <c r="C43" s="49">
        <v>5418</v>
      </c>
      <c r="D43" s="49">
        <v>5200</v>
      </c>
      <c r="E43" s="49">
        <f t="shared" si="6"/>
        <v>5688.900000000001</v>
      </c>
      <c r="F43" s="47" t="s">
        <v>148</v>
      </c>
      <c r="G43" s="50">
        <v>0.53</v>
      </c>
      <c r="H43" s="50">
        <v>1.32</v>
      </c>
      <c r="I43" s="51"/>
      <c r="J43" s="47">
        <v>38</v>
      </c>
      <c r="K43" s="48" t="s">
        <v>149</v>
      </c>
      <c r="L43" s="49">
        <v>7577.85</v>
      </c>
      <c r="M43" s="49">
        <v>8200</v>
      </c>
      <c r="N43" s="49">
        <f t="shared" si="7"/>
        <v>7805.1855000000005</v>
      </c>
      <c r="O43" s="47" t="s">
        <v>150</v>
      </c>
      <c r="P43" s="50">
        <v>0.86</v>
      </c>
      <c r="Q43" s="50">
        <v>2.15</v>
      </c>
      <c r="V43" s="21"/>
      <c r="W43" s="21"/>
      <c r="X43" s="181"/>
      <c r="Y43" s="181"/>
    </row>
    <row r="44" spans="1:25" ht="15" customHeight="1">
      <c r="A44" s="47">
        <v>15</v>
      </c>
      <c r="B44" s="48" t="s">
        <v>151</v>
      </c>
      <c r="C44" s="49">
        <v>7043.400000000001</v>
      </c>
      <c r="D44" s="49">
        <v>6200</v>
      </c>
      <c r="E44" s="49">
        <f t="shared" si="6"/>
        <v>7395.570000000001</v>
      </c>
      <c r="F44" s="47" t="s">
        <v>152</v>
      </c>
      <c r="G44" s="50">
        <v>0.7</v>
      </c>
      <c r="H44" s="50">
        <v>1.745</v>
      </c>
      <c r="I44" s="51"/>
      <c r="J44" s="47">
        <v>39</v>
      </c>
      <c r="K44" s="48" t="s">
        <v>153</v>
      </c>
      <c r="L44" s="49">
        <v>9885.75</v>
      </c>
      <c r="M44" s="49">
        <v>10200</v>
      </c>
      <c r="N44" s="49">
        <f t="shared" si="7"/>
        <v>10182.3225</v>
      </c>
      <c r="O44" s="47" t="s">
        <v>154</v>
      </c>
      <c r="P44" s="50">
        <v>1.14</v>
      </c>
      <c r="Q44" s="50">
        <v>2.85</v>
      </c>
      <c r="V44" s="21"/>
      <c r="W44" s="21"/>
      <c r="X44" s="181"/>
      <c r="Y44" s="181"/>
    </row>
    <row r="45" spans="1:25" ht="15" customHeight="1">
      <c r="A45" s="47">
        <v>16</v>
      </c>
      <c r="B45" s="48" t="s">
        <v>155</v>
      </c>
      <c r="C45" s="49">
        <v>5255.25</v>
      </c>
      <c r="D45" s="49">
        <v>5100</v>
      </c>
      <c r="E45" s="49">
        <f t="shared" si="6"/>
        <v>5518.0125</v>
      </c>
      <c r="F45" s="47" t="s">
        <v>156</v>
      </c>
      <c r="G45" s="50">
        <v>0.46</v>
      </c>
      <c r="H45" s="50">
        <v>1.163</v>
      </c>
      <c r="I45" s="51"/>
      <c r="J45" s="47">
        <v>40</v>
      </c>
      <c r="K45" s="48" t="s">
        <v>157</v>
      </c>
      <c r="L45" s="49">
        <v>7159.950000000001</v>
      </c>
      <c r="M45" s="49">
        <v>7700</v>
      </c>
      <c r="N45" s="49">
        <f t="shared" si="7"/>
        <v>7374.748500000001</v>
      </c>
      <c r="O45" s="47" t="s">
        <v>158</v>
      </c>
      <c r="P45" s="50">
        <v>0.74</v>
      </c>
      <c r="Q45" s="50">
        <v>1.85</v>
      </c>
      <c r="V45" s="21"/>
      <c r="W45" s="21"/>
      <c r="X45" s="181"/>
      <c r="Y45" s="181"/>
    </row>
    <row r="46" spans="1:25" ht="15" customHeight="1">
      <c r="A46" s="47">
        <v>17</v>
      </c>
      <c r="B46" s="48" t="s">
        <v>159</v>
      </c>
      <c r="C46" s="49">
        <v>5856.900000000001</v>
      </c>
      <c r="D46" s="49">
        <v>5600</v>
      </c>
      <c r="E46" s="49">
        <f t="shared" si="6"/>
        <v>6149.745000000001</v>
      </c>
      <c r="F46" s="47" t="s">
        <v>160</v>
      </c>
      <c r="G46" s="50">
        <v>0.56</v>
      </c>
      <c r="H46" s="50">
        <v>1.4</v>
      </c>
      <c r="I46" s="51"/>
      <c r="J46" s="47">
        <v>41</v>
      </c>
      <c r="K46" s="48" t="s">
        <v>161</v>
      </c>
      <c r="L46" s="49">
        <v>7827.75</v>
      </c>
      <c r="M46" s="49">
        <v>8400</v>
      </c>
      <c r="N46" s="49">
        <f t="shared" si="7"/>
        <v>8062.5825</v>
      </c>
      <c r="O46" s="47" t="s">
        <v>162</v>
      </c>
      <c r="P46" s="50">
        <v>0.9</v>
      </c>
      <c r="Q46" s="50">
        <v>2.25</v>
      </c>
      <c r="V46" s="21"/>
      <c r="W46" s="21"/>
      <c r="X46" s="181"/>
      <c r="Y46" s="181"/>
    </row>
    <row r="47" spans="1:17" ht="15" customHeight="1">
      <c r="A47" s="47">
        <v>18</v>
      </c>
      <c r="B47" s="48" t="s">
        <v>163</v>
      </c>
      <c r="C47" s="49">
        <v>7747.950000000001</v>
      </c>
      <c r="D47" s="49">
        <v>6850</v>
      </c>
      <c r="E47" s="49">
        <f t="shared" si="6"/>
        <v>8135.347500000001</v>
      </c>
      <c r="F47" s="47" t="s">
        <v>164</v>
      </c>
      <c r="G47" s="50">
        <v>0.75</v>
      </c>
      <c r="H47" s="50">
        <v>1.9</v>
      </c>
      <c r="I47" s="51"/>
      <c r="J47" s="47">
        <v>42</v>
      </c>
      <c r="K47" s="48" t="s">
        <v>165</v>
      </c>
      <c r="L47" s="49">
        <v>10096.800000000001</v>
      </c>
      <c r="M47" s="49">
        <v>10500</v>
      </c>
      <c r="N47" s="49">
        <f t="shared" si="7"/>
        <v>10399.704000000002</v>
      </c>
      <c r="O47" s="47" t="s">
        <v>166</v>
      </c>
      <c r="P47" s="50">
        <v>1.19</v>
      </c>
      <c r="Q47" s="50">
        <v>2.975</v>
      </c>
    </row>
    <row r="48" spans="1:17" ht="15" customHeight="1">
      <c r="A48" s="47">
        <v>19</v>
      </c>
      <c r="B48" s="48" t="s">
        <v>167</v>
      </c>
      <c r="C48" s="49">
        <v>5702.55</v>
      </c>
      <c r="D48" s="49">
        <v>5400</v>
      </c>
      <c r="E48" s="49">
        <f t="shared" si="6"/>
        <v>5987.677500000001</v>
      </c>
      <c r="F48" s="47" t="s">
        <v>168</v>
      </c>
      <c r="G48" s="50">
        <v>0.5</v>
      </c>
      <c r="H48" s="50">
        <v>1.26</v>
      </c>
      <c r="I48" s="51"/>
      <c r="J48" s="47">
        <v>43</v>
      </c>
      <c r="K48" s="48" t="s">
        <v>169</v>
      </c>
      <c r="L48" s="49">
        <v>8755.95</v>
      </c>
      <c r="M48" s="49">
        <v>9400</v>
      </c>
      <c r="N48" s="49">
        <f t="shared" si="7"/>
        <v>9018.6285</v>
      </c>
      <c r="O48" s="47" t="s">
        <v>170</v>
      </c>
      <c r="P48" s="50">
        <v>0.78</v>
      </c>
      <c r="Q48" s="50">
        <v>1.95</v>
      </c>
    </row>
    <row r="49" spans="1:17" ht="15" customHeight="1">
      <c r="A49" s="47">
        <v>20</v>
      </c>
      <c r="B49" s="48" t="s">
        <v>171</v>
      </c>
      <c r="C49" s="49">
        <v>6230.7</v>
      </c>
      <c r="D49" s="49">
        <v>6200</v>
      </c>
      <c r="E49" s="49">
        <f t="shared" si="6"/>
        <v>6542.235</v>
      </c>
      <c r="F49" s="47" t="s">
        <v>172</v>
      </c>
      <c r="G49" s="50">
        <v>0.61</v>
      </c>
      <c r="H49" s="50">
        <v>1.525</v>
      </c>
      <c r="I49" s="51"/>
      <c r="J49" s="47">
        <v>44</v>
      </c>
      <c r="K49" s="48" t="s">
        <v>173</v>
      </c>
      <c r="L49" s="49">
        <v>9750.300000000001</v>
      </c>
      <c r="M49" s="49">
        <v>9800</v>
      </c>
      <c r="N49" s="49">
        <f t="shared" si="7"/>
        <v>10042.809000000001</v>
      </c>
      <c r="O49" s="47" t="s">
        <v>174</v>
      </c>
      <c r="P49" s="50">
        <v>0.94</v>
      </c>
      <c r="Q49" s="50">
        <v>2.35</v>
      </c>
    </row>
    <row r="50" spans="1:17" ht="15" customHeight="1">
      <c r="A50" s="47">
        <v>21</v>
      </c>
      <c r="B50" s="48" t="s">
        <v>175</v>
      </c>
      <c r="C50" s="49">
        <v>8124.900000000001</v>
      </c>
      <c r="D50" s="49">
        <v>7650</v>
      </c>
      <c r="E50" s="49">
        <f t="shared" si="6"/>
        <v>8531.145</v>
      </c>
      <c r="F50" s="47" t="s">
        <v>176</v>
      </c>
      <c r="G50" s="50">
        <v>0.81</v>
      </c>
      <c r="H50" s="50">
        <v>2.02</v>
      </c>
      <c r="I50" s="51"/>
      <c r="J50" s="47">
        <v>45</v>
      </c>
      <c r="K50" s="48" t="s">
        <v>177</v>
      </c>
      <c r="L50" s="49">
        <v>11618.25</v>
      </c>
      <c r="M50" s="49">
        <v>12000</v>
      </c>
      <c r="N50" s="49">
        <f t="shared" si="7"/>
        <v>11966.7975</v>
      </c>
      <c r="O50" s="47" t="s">
        <v>178</v>
      </c>
      <c r="P50" s="50">
        <v>1.25</v>
      </c>
      <c r="Q50" s="50">
        <v>3.12</v>
      </c>
    </row>
    <row r="51" spans="1:17" ht="15" customHeight="1">
      <c r="A51" s="47">
        <v>22</v>
      </c>
      <c r="B51" s="48" t="s">
        <v>179</v>
      </c>
      <c r="C51" s="49">
        <v>5872.650000000001</v>
      </c>
      <c r="D51" s="49">
        <v>6050</v>
      </c>
      <c r="E51" s="49">
        <f t="shared" si="6"/>
        <v>6166.282500000001</v>
      </c>
      <c r="F51" s="47" t="s">
        <v>180</v>
      </c>
      <c r="G51" s="50">
        <v>0.54</v>
      </c>
      <c r="H51" s="50">
        <v>1.35</v>
      </c>
      <c r="I51" s="51"/>
      <c r="J51" s="47">
        <v>46</v>
      </c>
      <c r="K51" s="48" t="s">
        <v>181</v>
      </c>
      <c r="L51" s="49">
        <v>9372.300000000001</v>
      </c>
      <c r="M51" s="49">
        <v>9900</v>
      </c>
      <c r="N51" s="49">
        <f t="shared" si="7"/>
        <v>9653.469000000001</v>
      </c>
      <c r="O51" s="47" t="s">
        <v>182</v>
      </c>
      <c r="P51" s="50">
        <v>0.85</v>
      </c>
      <c r="Q51" s="50">
        <v>2.125</v>
      </c>
    </row>
    <row r="52" spans="1:17" ht="15" customHeight="1">
      <c r="A52" s="47">
        <v>23</v>
      </c>
      <c r="B52" s="48" t="s">
        <v>183</v>
      </c>
      <c r="C52" s="49">
        <v>6481.650000000001</v>
      </c>
      <c r="D52" s="49">
        <v>6500</v>
      </c>
      <c r="E52" s="49">
        <f t="shared" si="6"/>
        <v>6805.732500000001</v>
      </c>
      <c r="F52" s="47" t="s">
        <v>184</v>
      </c>
      <c r="G52" s="50">
        <v>0.65</v>
      </c>
      <c r="H52" s="50">
        <v>1.625</v>
      </c>
      <c r="I52" s="51"/>
      <c r="J52" s="47">
        <v>47</v>
      </c>
      <c r="K52" s="48" t="s">
        <v>185</v>
      </c>
      <c r="L52" s="49">
        <v>10211.25</v>
      </c>
      <c r="M52" s="49">
        <v>10850</v>
      </c>
      <c r="N52" s="49">
        <f t="shared" si="7"/>
        <v>10517.5875</v>
      </c>
      <c r="O52" s="47" t="s">
        <v>186</v>
      </c>
      <c r="P52" s="50">
        <v>1.03</v>
      </c>
      <c r="Q52" s="50">
        <v>2.57</v>
      </c>
    </row>
    <row r="53" spans="1:17" ht="15" customHeight="1" thickBot="1">
      <c r="A53" s="53">
        <v>24</v>
      </c>
      <c r="B53" s="54" t="s">
        <v>187</v>
      </c>
      <c r="C53" s="55">
        <v>8626.800000000001</v>
      </c>
      <c r="D53" s="55">
        <v>8500</v>
      </c>
      <c r="E53" s="55">
        <f t="shared" si="6"/>
        <v>9058.140000000001</v>
      </c>
      <c r="F53" s="53" t="s">
        <v>188</v>
      </c>
      <c r="G53" s="56">
        <v>0.86</v>
      </c>
      <c r="H53" s="56">
        <v>2.15</v>
      </c>
      <c r="I53" s="51"/>
      <c r="J53" s="53">
        <v>48</v>
      </c>
      <c r="K53" s="54" t="s">
        <v>189</v>
      </c>
      <c r="L53" s="55">
        <v>12661.95</v>
      </c>
      <c r="M53" s="55">
        <v>14000</v>
      </c>
      <c r="N53" s="55">
        <f t="shared" si="7"/>
        <v>13041.808500000001</v>
      </c>
      <c r="O53" s="53" t="s">
        <v>190</v>
      </c>
      <c r="P53" s="56">
        <v>1.36</v>
      </c>
      <c r="Q53" s="56">
        <v>3.4</v>
      </c>
    </row>
    <row r="54" spans="1:17" s="8" customFormat="1" ht="15" customHeight="1" thickBot="1">
      <c r="A54" s="178" t="s">
        <v>324</v>
      </c>
      <c r="B54" s="179"/>
      <c r="C54" s="179"/>
      <c r="D54" s="179"/>
      <c r="E54" s="179"/>
      <c r="F54" s="179"/>
      <c r="G54" s="179"/>
      <c r="H54" s="179"/>
      <c r="I54" s="194"/>
      <c r="J54" s="194"/>
      <c r="K54" s="194"/>
      <c r="L54" s="194"/>
      <c r="M54" s="194"/>
      <c r="N54" s="194"/>
      <c r="O54" s="194"/>
      <c r="P54" s="194"/>
      <c r="Q54" s="195"/>
    </row>
    <row r="55" spans="1:17" ht="15" customHeight="1">
      <c r="A55" s="42">
        <v>1</v>
      </c>
      <c r="B55" s="43" t="s">
        <v>191</v>
      </c>
      <c r="C55" s="44">
        <v>1161.3</v>
      </c>
      <c r="D55" s="44">
        <f>C55*1.05</f>
        <v>1219.365</v>
      </c>
      <c r="E55" s="57"/>
      <c r="F55" s="42" t="s">
        <v>192</v>
      </c>
      <c r="G55" s="42">
        <v>0.135</v>
      </c>
      <c r="H55" s="45">
        <v>0.338</v>
      </c>
      <c r="I55" s="51"/>
      <c r="J55" s="42">
        <v>4</v>
      </c>
      <c r="K55" s="43" t="s">
        <v>195</v>
      </c>
      <c r="L55" s="44">
        <v>1321.95</v>
      </c>
      <c r="M55" s="44">
        <f>L55*1.05</f>
        <v>1388.0475000000001</v>
      </c>
      <c r="N55" s="57"/>
      <c r="O55" s="42" t="s">
        <v>192</v>
      </c>
      <c r="P55" s="42">
        <v>0.135</v>
      </c>
      <c r="Q55" s="45">
        <v>0.338</v>
      </c>
    </row>
    <row r="56" spans="1:17" ht="15" customHeight="1">
      <c r="A56" s="47">
        <v>2</v>
      </c>
      <c r="B56" s="48" t="s">
        <v>193</v>
      </c>
      <c r="C56" s="49">
        <v>1535.1000000000001</v>
      </c>
      <c r="D56" s="49">
        <f>C56*1.05</f>
        <v>1611.8550000000002</v>
      </c>
      <c r="E56" s="57"/>
      <c r="F56" s="47" t="s">
        <v>194</v>
      </c>
      <c r="G56" s="47">
        <v>0.179</v>
      </c>
      <c r="H56" s="47">
        <v>0.448</v>
      </c>
      <c r="I56" s="51"/>
      <c r="J56" s="47">
        <v>5</v>
      </c>
      <c r="K56" s="48" t="s">
        <v>198</v>
      </c>
      <c r="L56" s="49">
        <v>1756.65</v>
      </c>
      <c r="M56" s="49">
        <f>L56*1.05</f>
        <v>1844.4825</v>
      </c>
      <c r="N56" s="57"/>
      <c r="O56" s="47" t="s">
        <v>194</v>
      </c>
      <c r="P56" s="47">
        <v>0.179</v>
      </c>
      <c r="Q56" s="50">
        <v>0.448</v>
      </c>
    </row>
    <row r="57" spans="1:17" ht="15" customHeight="1">
      <c r="A57" s="47">
        <v>3</v>
      </c>
      <c r="B57" s="48" t="s">
        <v>196</v>
      </c>
      <c r="C57" s="49">
        <v>326.55</v>
      </c>
      <c r="D57" s="49">
        <f>C57*1.05</f>
        <v>342.87750000000005</v>
      </c>
      <c r="E57" s="57"/>
      <c r="F57" s="47" t="s">
        <v>197</v>
      </c>
      <c r="G57" s="47">
        <v>0.038</v>
      </c>
      <c r="H57" s="50">
        <v>0.096</v>
      </c>
      <c r="I57" s="51"/>
      <c r="J57" s="47"/>
      <c r="K57" s="48"/>
      <c r="L57" s="49"/>
      <c r="M57" s="49"/>
      <c r="N57" s="57"/>
      <c r="O57" s="47"/>
      <c r="P57" s="50"/>
      <c r="Q57" s="50"/>
    </row>
    <row r="58" spans="1:17" ht="15" customHeight="1" thickBot="1">
      <c r="A58" s="58"/>
      <c r="B58" s="59"/>
      <c r="C58" s="60"/>
      <c r="D58" s="60"/>
      <c r="E58" s="60"/>
      <c r="F58" s="58"/>
      <c r="G58" s="61"/>
      <c r="H58" s="61"/>
      <c r="I58" s="62"/>
      <c r="J58" s="62"/>
      <c r="K58" s="62"/>
      <c r="L58" s="62"/>
      <c r="M58" s="62"/>
      <c r="N58" s="62"/>
      <c r="O58" s="62"/>
      <c r="P58" s="62"/>
      <c r="Q58" s="62"/>
    </row>
    <row r="59" spans="1:17" ht="15" customHeight="1" thickBot="1">
      <c r="A59" s="178" t="s">
        <v>320</v>
      </c>
      <c r="B59" s="179"/>
      <c r="C59" s="179"/>
      <c r="D59" s="179"/>
      <c r="E59" s="179"/>
      <c r="F59" s="179"/>
      <c r="G59" s="179"/>
      <c r="H59" s="180"/>
      <c r="I59" s="63"/>
      <c r="J59" s="178" t="s">
        <v>321</v>
      </c>
      <c r="K59" s="179"/>
      <c r="L59" s="179"/>
      <c r="M59" s="179"/>
      <c r="N59" s="179"/>
      <c r="O59" s="179"/>
      <c r="P59" s="179"/>
      <c r="Q59" s="180"/>
    </row>
    <row r="60" spans="1:25" ht="15" customHeight="1">
      <c r="A60" s="42">
        <v>1</v>
      </c>
      <c r="B60" s="43" t="s">
        <v>199</v>
      </c>
      <c r="C60" s="44">
        <v>2023.3500000000001</v>
      </c>
      <c r="D60" s="44">
        <v>2000</v>
      </c>
      <c r="E60" s="44">
        <f aca="true" t="shared" si="8" ref="E60:E71">C60*1.05</f>
        <v>2124.5175000000004</v>
      </c>
      <c r="F60" s="42" t="s">
        <v>200</v>
      </c>
      <c r="G60" s="45">
        <v>0.1</v>
      </c>
      <c r="H60" s="45">
        <v>0.25</v>
      </c>
      <c r="I60" s="46"/>
      <c r="J60" s="42">
        <v>1</v>
      </c>
      <c r="K60" s="43" t="s">
        <v>201</v>
      </c>
      <c r="L60" s="44">
        <v>934.5</v>
      </c>
      <c r="M60" s="44">
        <v>1180</v>
      </c>
      <c r="N60" s="57"/>
      <c r="O60" s="42" t="s">
        <v>202</v>
      </c>
      <c r="P60" s="45">
        <v>0.053</v>
      </c>
      <c r="Q60" s="45">
        <v>0.135</v>
      </c>
      <c r="R60" s="7"/>
      <c r="S60" s="7"/>
      <c r="T60" s="7"/>
      <c r="U60" s="7"/>
      <c r="V60" s="7"/>
      <c r="W60" s="7"/>
      <c r="X60" s="7"/>
      <c r="Y60" s="7"/>
    </row>
    <row r="61" spans="1:25" ht="15" customHeight="1">
      <c r="A61" s="47">
        <v>2</v>
      </c>
      <c r="B61" s="48" t="s">
        <v>203</v>
      </c>
      <c r="C61" s="49">
        <v>2529.4500000000003</v>
      </c>
      <c r="D61" s="49">
        <v>2500</v>
      </c>
      <c r="E61" s="49">
        <f t="shared" si="8"/>
        <v>2655.9225000000006</v>
      </c>
      <c r="F61" s="47" t="s">
        <v>204</v>
      </c>
      <c r="G61" s="50">
        <v>0.15</v>
      </c>
      <c r="H61" s="50">
        <v>0.38</v>
      </c>
      <c r="I61" s="51"/>
      <c r="J61" s="47">
        <v>2</v>
      </c>
      <c r="K61" s="48" t="s">
        <v>205</v>
      </c>
      <c r="L61" s="49">
        <v>1394.4</v>
      </c>
      <c r="M61" s="49">
        <v>4660</v>
      </c>
      <c r="N61" s="57"/>
      <c r="O61" s="47" t="s">
        <v>206</v>
      </c>
      <c r="P61" s="50">
        <v>0.08</v>
      </c>
      <c r="Q61" s="50">
        <v>0.2</v>
      </c>
      <c r="R61" s="7"/>
      <c r="S61" s="7"/>
      <c r="T61" s="7"/>
      <c r="U61" s="7"/>
      <c r="V61" s="7"/>
      <c r="W61" s="7"/>
      <c r="X61" s="7"/>
      <c r="Y61" s="7"/>
    </row>
    <row r="62" spans="1:25" ht="15" customHeight="1">
      <c r="A62" s="47">
        <v>3</v>
      </c>
      <c r="B62" s="48" t="s">
        <v>207</v>
      </c>
      <c r="C62" s="49">
        <v>3104.85</v>
      </c>
      <c r="D62" s="49">
        <v>3100</v>
      </c>
      <c r="E62" s="49">
        <f t="shared" si="8"/>
        <v>3260.0925</v>
      </c>
      <c r="F62" s="47" t="s">
        <v>208</v>
      </c>
      <c r="G62" s="50">
        <v>0.17</v>
      </c>
      <c r="H62" s="50">
        <v>0.43</v>
      </c>
      <c r="I62" s="51"/>
      <c r="J62" s="47">
        <v>3</v>
      </c>
      <c r="K62" s="48" t="s">
        <v>209</v>
      </c>
      <c r="L62" s="49">
        <v>1335.6000000000001</v>
      </c>
      <c r="M62" s="49">
        <v>1600</v>
      </c>
      <c r="N62" s="57"/>
      <c r="O62" s="47" t="s">
        <v>210</v>
      </c>
      <c r="P62" s="50">
        <v>0.116</v>
      </c>
      <c r="Q62" s="50">
        <v>0.29</v>
      </c>
      <c r="R62" s="7"/>
      <c r="S62" s="7"/>
      <c r="T62" s="7"/>
      <c r="U62" s="7"/>
      <c r="V62" s="7"/>
      <c r="W62" s="7"/>
      <c r="X62" s="7"/>
      <c r="Y62" s="7"/>
    </row>
    <row r="63" spans="1:25" ht="15" customHeight="1">
      <c r="A63" s="47">
        <v>4</v>
      </c>
      <c r="B63" s="48" t="s">
        <v>211</v>
      </c>
      <c r="C63" s="49">
        <v>11794.65</v>
      </c>
      <c r="D63" s="49">
        <v>13500</v>
      </c>
      <c r="E63" s="49">
        <f t="shared" si="8"/>
        <v>12384.3825</v>
      </c>
      <c r="F63" s="47" t="s">
        <v>212</v>
      </c>
      <c r="G63" s="50">
        <v>0.6</v>
      </c>
      <c r="H63" s="50">
        <v>1.5</v>
      </c>
      <c r="I63" s="51"/>
      <c r="J63" s="47">
        <v>4</v>
      </c>
      <c r="K63" s="48" t="s">
        <v>213</v>
      </c>
      <c r="L63" s="49">
        <v>1980.3000000000002</v>
      </c>
      <c r="M63" s="49">
        <v>2300</v>
      </c>
      <c r="N63" s="57"/>
      <c r="O63" s="47" t="s">
        <v>214</v>
      </c>
      <c r="P63" s="50">
        <v>0.173</v>
      </c>
      <c r="Q63" s="50">
        <v>0.433</v>
      </c>
      <c r="R63" s="7"/>
      <c r="S63" s="7"/>
      <c r="T63" s="7"/>
      <c r="U63" s="7"/>
      <c r="V63" s="7"/>
      <c r="W63" s="7"/>
      <c r="X63" s="7"/>
      <c r="Y63" s="7"/>
    </row>
    <row r="64" spans="1:25" ht="15" customHeight="1">
      <c r="A64" s="47">
        <v>5</v>
      </c>
      <c r="B64" s="48" t="s">
        <v>215</v>
      </c>
      <c r="C64" s="49">
        <v>9254.7</v>
      </c>
      <c r="D64" s="49">
        <v>9500</v>
      </c>
      <c r="E64" s="49">
        <f t="shared" si="8"/>
        <v>9717.435000000001</v>
      </c>
      <c r="F64" s="47" t="s">
        <v>216</v>
      </c>
      <c r="G64" s="50">
        <v>0.46</v>
      </c>
      <c r="H64" s="50">
        <v>1.152</v>
      </c>
      <c r="I64" s="51"/>
      <c r="J64" s="47">
        <v>5</v>
      </c>
      <c r="K64" s="48" t="s">
        <v>217</v>
      </c>
      <c r="L64" s="49">
        <v>1661.1000000000001</v>
      </c>
      <c r="M64" s="49">
        <v>2050</v>
      </c>
      <c r="N64" s="57"/>
      <c r="O64" s="47" t="s">
        <v>218</v>
      </c>
      <c r="P64" s="50">
        <v>0.14</v>
      </c>
      <c r="Q64" s="50">
        <v>0.345</v>
      </c>
      <c r="R64" s="7"/>
      <c r="S64" s="7"/>
      <c r="T64" s="7"/>
      <c r="U64" s="7"/>
      <c r="V64" s="7"/>
      <c r="W64" s="7"/>
      <c r="X64" s="7"/>
      <c r="Y64" s="7"/>
    </row>
    <row r="65" spans="1:25" ht="15" customHeight="1">
      <c r="A65" s="47">
        <v>6</v>
      </c>
      <c r="B65" s="48" t="s">
        <v>219</v>
      </c>
      <c r="C65" s="49">
        <v>9318.75</v>
      </c>
      <c r="D65" s="49">
        <v>9600</v>
      </c>
      <c r="E65" s="49">
        <f t="shared" si="8"/>
        <v>9784.6875</v>
      </c>
      <c r="F65" s="47" t="s">
        <v>220</v>
      </c>
      <c r="G65" s="50">
        <v>0.47</v>
      </c>
      <c r="H65" s="50">
        <v>1.17</v>
      </c>
      <c r="I65" s="51"/>
      <c r="J65" s="47">
        <v>6</v>
      </c>
      <c r="K65" s="48" t="s">
        <v>221</v>
      </c>
      <c r="L65" s="49">
        <v>1801.8000000000002</v>
      </c>
      <c r="M65" s="49">
        <v>2150</v>
      </c>
      <c r="N65" s="57"/>
      <c r="O65" s="47" t="s">
        <v>222</v>
      </c>
      <c r="P65" s="50">
        <v>0.15</v>
      </c>
      <c r="Q65" s="50">
        <v>0.367</v>
      </c>
      <c r="R65" s="6"/>
      <c r="S65" s="6"/>
      <c r="T65" s="6"/>
      <c r="U65" s="6"/>
      <c r="V65" s="6"/>
      <c r="W65" s="6"/>
      <c r="X65" s="6"/>
      <c r="Y65" s="6"/>
    </row>
    <row r="66" spans="1:25" ht="15" customHeight="1">
      <c r="A66" s="47">
        <v>7</v>
      </c>
      <c r="B66" s="48" t="s">
        <v>223</v>
      </c>
      <c r="C66" s="49">
        <v>9854.25</v>
      </c>
      <c r="D66" s="49">
        <v>9000</v>
      </c>
      <c r="E66" s="49">
        <f t="shared" si="8"/>
        <v>10346.9625</v>
      </c>
      <c r="F66" s="47" t="s">
        <v>224</v>
      </c>
      <c r="G66" s="50">
        <v>0.45</v>
      </c>
      <c r="H66" s="50">
        <v>1.116</v>
      </c>
      <c r="I66" s="64"/>
      <c r="J66" s="47">
        <v>7</v>
      </c>
      <c r="K66" s="48" t="s">
        <v>225</v>
      </c>
      <c r="L66" s="49">
        <v>2650.2000000000003</v>
      </c>
      <c r="M66" s="49">
        <v>3100</v>
      </c>
      <c r="N66" s="57"/>
      <c r="O66" s="47" t="s">
        <v>226</v>
      </c>
      <c r="P66" s="50">
        <v>0.22</v>
      </c>
      <c r="Q66" s="50">
        <v>0.55</v>
      </c>
      <c r="R66" s="7"/>
      <c r="S66" s="7"/>
      <c r="T66" s="4"/>
      <c r="U66" s="7"/>
      <c r="V66" s="7"/>
      <c r="W66" s="7"/>
      <c r="X66" s="7"/>
      <c r="Y66" s="7"/>
    </row>
    <row r="67" spans="1:25" ht="15" customHeight="1">
      <c r="A67" s="47">
        <v>8</v>
      </c>
      <c r="B67" s="48" t="s">
        <v>227</v>
      </c>
      <c r="C67" s="49">
        <v>7314.3</v>
      </c>
      <c r="D67" s="49">
        <v>7000</v>
      </c>
      <c r="E67" s="49">
        <f t="shared" si="8"/>
        <v>7680.015</v>
      </c>
      <c r="F67" s="47" t="s">
        <v>228</v>
      </c>
      <c r="G67" s="50">
        <v>0.37</v>
      </c>
      <c r="H67" s="50">
        <v>0.936</v>
      </c>
      <c r="I67" s="64"/>
      <c r="J67" s="47">
        <v>8</v>
      </c>
      <c r="K67" s="48" t="s">
        <v>229</v>
      </c>
      <c r="L67" s="49">
        <v>4238.85</v>
      </c>
      <c r="M67" s="49">
        <v>4900</v>
      </c>
      <c r="N67" s="57"/>
      <c r="O67" s="47" t="s">
        <v>230</v>
      </c>
      <c r="P67" s="50">
        <v>0.332</v>
      </c>
      <c r="Q67" s="50">
        <v>0.825</v>
      </c>
      <c r="R67" s="7"/>
      <c r="S67" s="7"/>
      <c r="T67" s="4"/>
      <c r="U67" s="7"/>
      <c r="V67" s="7"/>
      <c r="W67" s="7"/>
      <c r="X67" s="7"/>
      <c r="Y67" s="7"/>
    </row>
    <row r="68" spans="1:25" ht="15" customHeight="1">
      <c r="A68" s="47">
        <v>9</v>
      </c>
      <c r="B68" s="48" t="s">
        <v>231</v>
      </c>
      <c r="C68" s="49">
        <v>7710.150000000001</v>
      </c>
      <c r="D68" s="49">
        <v>7700</v>
      </c>
      <c r="E68" s="49">
        <f t="shared" si="8"/>
        <v>8095.657500000001</v>
      </c>
      <c r="F68" s="47" t="s">
        <v>232</v>
      </c>
      <c r="G68" s="50">
        <v>0.4</v>
      </c>
      <c r="H68" s="50">
        <v>0.99</v>
      </c>
      <c r="I68" s="64"/>
      <c r="J68" s="47">
        <v>9</v>
      </c>
      <c r="K68" s="48" t="s">
        <v>233</v>
      </c>
      <c r="L68" s="49">
        <v>3512.25</v>
      </c>
      <c r="M68" s="49">
        <v>3950</v>
      </c>
      <c r="N68" s="57"/>
      <c r="O68" s="47" t="s">
        <v>234</v>
      </c>
      <c r="P68" s="50">
        <v>0.32</v>
      </c>
      <c r="Q68" s="50">
        <v>0.8</v>
      </c>
      <c r="R68" s="7"/>
      <c r="S68" s="7"/>
      <c r="T68" s="5"/>
      <c r="U68" s="7"/>
      <c r="V68" s="7"/>
      <c r="W68" s="7"/>
      <c r="X68" s="7"/>
      <c r="Y68" s="7"/>
    </row>
    <row r="69" spans="1:25" ht="15" customHeight="1">
      <c r="A69" s="47">
        <v>10</v>
      </c>
      <c r="B69" s="48" t="s">
        <v>235</v>
      </c>
      <c r="C69" s="49">
        <v>8041.950000000001</v>
      </c>
      <c r="D69" s="49">
        <v>8300</v>
      </c>
      <c r="E69" s="49">
        <f t="shared" si="8"/>
        <v>8444.0475</v>
      </c>
      <c r="F69" s="47" t="s">
        <v>236</v>
      </c>
      <c r="G69" s="50">
        <v>0.41</v>
      </c>
      <c r="H69" s="50">
        <v>1.025</v>
      </c>
      <c r="I69" s="64"/>
      <c r="J69" s="47">
        <v>10</v>
      </c>
      <c r="K69" s="48" t="s">
        <v>237</v>
      </c>
      <c r="L69" s="49">
        <v>5298.3</v>
      </c>
      <c r="M69" s="49">
        <v>6500</v>
      </c>
      <c r="N69" s="57"/>
      <c r="O69" s="47" t="s">
        <v>238</v>
      </c>
      <c r="P69" s="50">
        <v>0.48</v>
      </c>
      <c r="Q69" s="50">
        <v>1.21</v>
      </c>
      <c r="R69" s="7"/>
      <c r="S69" s="7"/>
      <c r="T69" s="5"/>
      <c r="U69" s="7"/>
      <c r="V69" s="7"/>
      <c r="W69" s="7"/>
      <c r="X69" s="7"/>
      <c r="Y69" s="7"/>
    </row>
    <row r="70" spans="1:25" ht="15" customHeight="1">
      <c r="A70" s="47">
        <v>11</v>
      </c>
      <c r="B70" s="48" t="s">
        <v>239</v>
      </c>
      <c r="C70" s="49">
        <v>7314.3</v>
      </c>
      <c r="D70" s="49">
        <v>7600</v>
      </c>
      <c r="E70" s="49">
        <f t="shared" si="8"/>
        <v>7680.015</v>
      </c>
      <c r="F70" s="47" t="s">
        <v>228</v>
      </c>
      <c r="G70" s="50">
        <v>0.37</v>
      </c>
      <c r="H70" s="50">
        <v>0.936</v>
      </c>
      <c r="I70" s="64"/>
      <c r="J70" s="47">
        <v>11</v>
      </c>
      <c r="K70" s="48" t="s">
        <v>240</v>
      </c>
      <c r="L70" s="49">
        <v>4007.8500000000004</v>
      </c>
      <c r="M70" s="49">
        <v>4750</v>
      </c>
      <c r="N70" s="57"/>
      <c r="O70" s="47" t="s">
        <v>241</v>
      </c>
      <c r="P70" s="50">
        <v>0.4</v>
      </c>
      <c r="Q70" s="50">
        <v>0.975</v>
      </c>
      <c r="R70" s="7"/>
      <c r="S70" s="7"/>
      <c r="T70" s="5"/>
      <c r="U70" s="7"/>
      <c r="V70" s="7"/>
      <c r="W70" s="7"/>
      <c r="X70" s="7"/>
      <c r="Y70" s="7"/>
    </row>
    <row r="71" spans="1:25" ht="15" customHeight="1" thickBot="1">
      <c r="A71" s="53">
        <v>12</v>
      </c>
      <c r="B71" s="54" t="s">
        <v>242</v>
      </c>
      <c r="C71" s="55">
        <v>7913.85</v>
      </c>
      <c r="D71" s="55">
        <v>8500</v>
      </c>
      <c r="E71" s="55">
        <f t="shared" si="8"/>
        <v>8309.542500000001</v>
      </c>
      <c r="F71" s="53" t="s">
        <v>232</v>
      </c>
      <c r="G71" s="56">
        <v>0.4</v>
      </c>
      <c r="H71" s="56">
        <v>0.99</v>
      </c>
      <c r="I71" s="64"/>
      <c r="J71" s="53">
        <v>12</v>
      </c>
      <c r="K71" s="54" t="s">
        <v>243</v>
      </c>
      <c r="L71" s="55">
        <v>6568.8</v>
      </c>
      <c r="M71" s="55">
        <v>7800</v>
      </c>
      <c r="N71" s="57"/>
      <c r="O71" s="53" t="s">
        <v>244</v>
      </c>
      <c r="P71" s="56">
        <v>0.59</v>
      </c>
      <c r="Q71" s="65">
        <v>1.47</v>
      </c>
      <c r="R71" s="7"/>
      <c r="S71" s="7"/>
      <c r="T71" s="5"/>
      <c r="U71" s="7"/>
      <c r="V71" s="7"/>
      <c r="W71" s="7"/>
      <c r="X71" s="7"/>
      <c r="Y71" s="7"/>
    </row>
    <row r="72" spans="1:25" ht="15" customHeight="1" thickBot="1">
      <c r="A72" s="178" t="s">
        <v>322</v>
      </c>
      <c r="B72" s="179"/>
      <c r="C72" s="179"/>
      <c r="D72" s="179"/>
      <c r="E72" s="179"/>
      <c r="F72" s="179"/>
      <c r="G72" s="179"/>
      <c r="H72" s="180"/>
      <c r="I72" s="63"/>
      <c r="J72" s="197" t="s">
        <v>419</v>
      </c>
      <c r="K72" s="198"/>
      <c r="L72" s="198"/>
      <c r="M72" s="198"/>
      <c r="N72" s="198"/>
      <c r="O72" s="198"/>
      <c r="P72" s="198"/>
      <c r="Q72" s="199"/>
      <c r="R72" s="7"/>
      <c r="S72" s="7"/>
      <c r="T72" s="7"/>
      <c r="U72" s="7"/>
      <c r="V72" s="7"/>
      <c r="W72" s="7"/>
      <c r="X72" s="7"/>
      <c r="Y72" s="7"/>
    </row>
    <row r="73" spans="1:25" ht="15" customHeight="1">
      <c r="A73" s="42">
        <v>1</v>
      </c>
      <c r="B73" s="43" t="s">
        <v>245</v>
      </c>
      <c r="C73" s="44">
        <v>864.1500000000001</v>
      </c>
      <c r="D73" s="44">
        <v>860</v>
      </c>
      <c r="E73" s="57"/>
      <c r="F73" s="42" t="s">
        <v>246</v>
      </c>
      <c r="G73" s="45">
        <v>0.146</v>
      </c>
      <c r="H73" s="45">
        <v>0.35</v>
      </c>
      <c r="I73" s="46"/>
      <c r="J73" s="66">
        <v>1</v>
      </c>
      <c r="K73" s="67" t="s">
        <v>403</v>
      </c>
      <c r="L73" s="68"/>
      <c r="M73" s="69">
        <v>4600</v>
      </c>
      <c r="N73" s="68"/>
      <c r="O73" s="70" t="s">
        <v>411</v>
      </c>
      <c r="P73" s="71">
        <v>0.36</v>
      </c>
      <c r="Q73" s="72"/>
      <c r="R73" s="7"/>
      <c r="S73" s="7"/>
      <c r="T73" s="7"/>
      <c r="U73" s="7"/>
      <c r="V73" s="7"/>
      <c r="W73" s="7"/>
      <c r="X73" s="7"/>
      <c r="Y73" s="7"/>
    </row>
    <row r="74" spans="1:25" ht="15" customHeight="1">
      <c r="A74" s="47">
        <v>2</v>
      </c>
      <c r="B74" s="48" t="s">
        <v>247</v>
      </c>
      <c r="C74" s="49">
        <v>946.0500000000001</v>
      </c>
      <c r="D74" s="49">
        <v>900</v>
      </c>
      <c r="E74" s="57"/>
      <c r="F74" s="47" t="s">
        <v>248</v>
      </c>
      <c r="G74" s="50">
        <v>0.195</v>
      </c>
      <c r="H74" s="50">
        <v>0.47</v>
      </c>
      <c r="I74" s="46"/>
      <c r="J74" s="73">
        <v>2</v>
      </c>
      <c r="K74" s="74" t="s">
        <v>404</v>
      </c>
      <c r="L74" s="68"/>
      <c r="M74" s="75">
        <v>5050</v>
      </c>
      <c r="N74" s="68"/>
      <c r="O74" s="76" t="s">
        <v>412</v>
      </c>
      <c r="P74" s="77">
        <v>0.45</v>
      </c>
      <c r="Q74" s="78"/>
      <c r="R74" s="7"/>
      <c r="S74" s="7"/>
      <c r="T74" s="7"/>
      <c r="U74" s="7"/>
      <c r="V74" s="7"/>
      <c r="W74" s="7"/>
      <c r="X74" s="7"/>
      <c r="Y74" s="7"/>
    </row>
    <row r="75" spans="1:17" ht="15" customHeight="1">
      <c r="A75" s="47">
        <v>3</v>
      </c>
      <c r="B75" s="48" t="s">
        <v>251</v>
      </c>
      <c r="C75" s="49">
        <v>1181.25</v>
      </c>
      <c r="D75" s="49">
        <v>1000</v>
      </c>
      <c r="E75" s="57"/>
      <c r="F75" s="47" t="s">
        <v>252</v>
      </c>
      <c r="G75" s="50">
        <v>0.244</v>
      </c>
      <c r="H75" s="50">
        <v>0.59</v>
      </c>
      <c r="I75" s="46"/>
      <c r="J75" s="73">
        <v>3</v>
      </c>
      <c r="K75" s="74" t="s">
        <v>405</v>
      </c>
      <c r="L75" s="68"/>
      <c r="M75" s="75">
        <v>7100</v>
      </c>
      <c r="N75" s="68"/>
      <c r="O75" s="76" t="s">
        <v>413</v>
      </c>
      <c r="P75" s="77">
        <v>0.53</v>
      </c>
      <c r="Q75" s="78"/>
    </row>
    <row r="76" spans="1:17" ht="15" customHeight="1">
      <c r="A76" s="47">
        <v>4</v>
      </c>
      <c r="B76" s="48" t="s">
        <v>253</v>
      </c>
      <c r="C76" s="49">
        <v>1373.4</v>
      </c>
      <c r="D76" s="49">
        <v>1440</v>
      </c>
      <c r="E76" s="57"/>
      <c r="F76" s="47" t="s">
        <v>254</v>
      </c>
      <c r="G76" s="50">
        <v>0.293</v>
      </c>
      <c r="H76" s="50">
        <v>0.7</v>
      </c>
      <c r="I76" s="46"/>
      <c r="J76" s="73">
        <v>4</v>
      </c>
      <c r="K76" s="74" t="s">
        <v>406</v>
      </c>
      <c r="L76" s="68"/>
      <c r="M76" s="75">
        <v>10100</v>
      </c>
      <c r="N76" s="68"/>
      <c r="O76" s="76" t="s">
        <v>414</v>
      </c>
      <c r="P76" s="77">
        <v>0.72</v>
      </c>
      <c r="Q76" s="78"/>
    </row>
    <row r="77" spans="1:17" ht="15" customHeight="1">
      <c r="A77" s="47">
        <v>5</v>
      </c>
      <c r="B77" s="48" t="s">
        <v>257</v>
      </c>
      <c r="C77" s="49">
        <v>1062.6000000000001</v>
      </c>
      <c r="D77" s="49">
        <v>1100</v>
      </c>
      <c r="E77" s="57"/>
      <c r="F77" s="47" t="s">
        <v>258</v>
      </c>
      <c r="G77" s="50">
        <v>0.201</v>
      </c>
      <c r="H77" s="50">
        <v>0.48</v>
      </c>
      <c r="I77" s="46"/>
      <c r="J77" s="73">
        <v>5</v>
      </c>
      <c r="K77" s="79" t="s">
        <v>407</v>
      </c>
      <c r="L77" s="68"/>
      <c r="M77" s="75">
        <v>17050</v>
      </c>
      <c r="N77" s="68"/>
      <c r="O77" s="76" t="s">
        <v>415</v>
      </c>
      <c r="P77" s="77">
        <v>1.26</v>
      </c>
      <c r="Q77" s="78"/>
    </row>
    <row r="78" spans="1:17" ht="15" customHeight="1">
      <c r="A78" s="47">
        <v>6</v>
      </c>
      <c r="B78" s="48" t="s">
        <v>259</v>
      </c>
      <c r="C78" s="49">
        <v>1225.3500000000001</v>
      </c>
      <c r="D78" s="49">
        <v>1200</v>
      </c>
      <c r="E78" s="57"/>
      <c r="F78" s="47" t="s">
        <v>260</v>
      </c>
      <c r="G78" s="50">
        <v>0.265</v>
      </c>
      <c r="H78" s="50">
        <v>0.64</v>
      </c>
      <c r="I78" s="51"/>
      <c r="J78" s="73">
        <v>6</v>
      </c>
      <c r="K78" s="79" t="s">
        <v>408</v>
      </c>
      <c r="L78" s="68"/>
      <c r="M78" s="75">
        <v>15100</v>
      </c>
      <c r="N78" s="68"/>
      <c r="O78" s="76" t="s">
        <v>416</v>
      </c>
      <c r="P78" s="80">
        <v>1</v>
      </c>
      <c r="Q78" s="78"/>
    </row>
    <row r="79" spans="1:17" ht="15" customHeight="1">
      <c r="A79" s="47">
        <v>7</v>
      </c>
      <c r="B79" s="48" t="s">
        <v>263</v>
      </c>
      <c r="C79" s="49">
        <v>1521.45</v>
      </c>
      <c r="D79" s="49">
        <v>1500</v>
      </c>
      <c r="E79" s="57"/>
      <c r="F79" s="47" t="s">
        <v>264</v>
      </c>
      <c r="G79" s="50">
        <v>0.331</v>
      </c>
      <c r="H79" s="50">
        <v>0.79</v>
      </c>
      <c r="I79" s="51"/>
      <c r="J79" s="73">
        <v>7</v>
      </c>
      <c r="K79" s="79" t="s">
        <v>409</v>
      </c>
      <c r="L79" s="68"/>
      <c r="M79" s="75">
        <v>14350</v>
      </c>
      <c r="N79" s="68"/>
      <c r="O79" s="76" t="s">
        <v>417</v>
      </c>
      <c r="P79" s="77">
        <v>0.72</v>
      </c>
      <c r="Q79" s="78"/>
    </row>
    <row r="80" spans="1:17" ht="15" customHeight="1" thickBot="1">
      <c r="A80" s="47">
        <v>8</v>
      </c>
      <c r="B80" s="48" t="s">
        <v>267</v>
      </c>
      <c r="C80" s="49">
        <v>1948.8000000000002</v>
      </c>
      <c r="D80" s="49">
        <v>1650</v>
      </c>
      <c r="E80" s="57"/>
      <c r="F80" s="47" t="s">
        <v>268</v>
      </c>
      <c r="G80" s="50">
        <v>0.398</v>
      </c>
      <c r="H80" s="50">
        <v>0.96</v>
      </c>
      <c r="I80" s="51"/>
      <c r="J80" s="73">
        <v>8</v>
      </c>
      <c r="K80" s="81" t="s">
        <v>410</v>
      </c>
      <c r="L80" s="68"/>
      <c r="M80" s="75">
        <v>21600</v>
      </c>
      <c r="N80" s="68"/>
      <c r="O80" s="76" t="s">
        <v>418</v>
      </c>
      <c r="P80" s="77">
        <v>1.26</v>
      </c>
      <c r="Q80" s="78"/>
    </row>
    <row r="81" spans="1:17" ht="15" customHeight="1" thickBot="1">
      <c r="A81" s="47">
        <v>9</v>
      </c>
      <c r="B81" s="48" t="s">
        <v>269</v>
      </c>
      <c r="C81" s="49">
        <v>1948.8000000000002</v>
      </c>
      <c r="D81" s="49">
        <v>1800</v>
      </c>
      <c r="E81" s="57"/>
      <c r="F81" s="47" t="s">
        <v>270</v>
      </c>
      <c r="G81" s="50">
        <v>0.406</v>
      </c>
      <c r="H81" s="50">
        <v>0.97</v>
      </c>
      <c r="I81" s="51"/>
      <c r="J81" s="178" t="s">
        <v>323</v>
      </c>
      <c r="K81" s="202"/>
      <c r="L81" s="202"/>
      <c r="M81" s="202"/>
      <c r="N81" s="202"/>
      <c r="O81" s="202"/>
      <c r="P81" s="202"/>
      <c r="Q81" s="203"/>
    </row>
    <row r="82" spans="1:17" ht="15" customHeight="1">
      <c r="A82" s="47">
        <v>10</v>
      </c>
      <c r="B82" s="48" t="s">
        <v>271</v>
      </c>
      <c r="C82" s="49">
        <v>2360.4</v>
      </c>
      <c r="D82" s="49">
        <v>2250</v>
      </c>
      <c r="E82" s="57"/>
      <c r="F82" s="47" t="s">
        <v>272</v>
      </c>
      <c r="G82" s="50">
        <v>0.543</v>
      </c>
      <c r="H82" s="50">
        <v>1.3</v>
      </c>
      <c r="I82" s="51"/>
      <c r="J82" s="42">
        <v>1</v>
      </c>
      <c r="K82" s="43" t="s">
        <v>249</v>
      </c>
      <c r="L82" s="44">
        <v>6825</v>
      </c>
      <c r="M82" s="44">
        <v>7000</v>
      </c>
      <c r="N82" s="44">
        <v>6825</v>
      </c>
      <c r="O82" s="42" t="s">
        <v>250</v>
      </c>
      <c r="P82" s="45">
        <v>0.81</v>
      </c>
      <c r="Q82" s="45">
        <v>2.025</v>
      </c>
    </row>
    <row r="83" spans="1:17" ht="15" customHeight="1">
      <c r="A83" s="47">
        <v>11</v>
      </c>
      <c r="B83" s="48" t="s">
        <v>273</v>
      </c>
      <c r="C83" s="49">
        <v>2949.4500000000003</v>
      </c>
      <c r="D83" s="49">
        <v>2800</v>
      </c>
      <c r="E83" s="57"/>
      <c r="F83" s="47" t="s">
        <v>274</v>
      </c>
      <c r="G83" s="50">
        <v>0.679</v>
      </c>
      <c r="H83" s="50">
        <v>1.63</v>
      </c>
      <c r="I83" s="51"/>
      <c r="J83" s="47">
        <v>2</v>
      </c>
      <c r="K83" s="48" t="s">
        <v>255</v>
      </c>
      <c r="L83" s="49">
        <v>5880</v>
      </c>
      <c r="M83" s="49">
        <v>6300</v>
      </c>
      <c r="N83" s="49">
        <v>5880</v>
      </c>
      <c r="O83" s="47" t="s">
        <v>256</v>
      </c>
      <c r="P83" s="50">
        <v>0.57</v>
      </c>
      <c r="Q83" s="50">
        <v>1.425</v>
      </c>
    </row>
    <row r="84" spans="1:17" ht="15" customHeight="1" thickBot="1">
      <c r="A84" s="53">
        <v>12</v>
      </c>
      <c r="B84" s="54" t="s">
        <v>275</v>
      </c>
      <c r="C84" s="55">
        <v>3555.3</v>
      </c>
      <c r="D84" s="55">
        <v>3300</v>
      </c>
      <c r="E84" s="57"/>
      <c r="F84" s="53" t="s">
        <v>276</v>
      </c>
      <c r="G84" s="56">
        <v>0.815</v>
      </c>
      <c r="H84" s="56">
        <v>1.96</v>
      </c>
      <c r="I84" s="51"/>
      <c r="J84" s="47">
        <v>3</v>
      </c>
      <c r="K84" s="48" t="s">
        <v>313</v>
      </c>
      <c r="L84" s="49">
        <v>5460</v>
      </c>
      <c r="M84" s="49">
        <v>7300</v>
      </c>
      <c r="N84" s="49">
        <v>5460</v>
      </c>
      <c r="O84" s="47" t="s">
        <v>256</v>
      </c>
      <c r="P84" s="50">
        <v>0.57</v>
      </c>
      <c r="Q84" s="50">
        <f>P84*2.5</f>
        <v>1.4249999999999998</v>
      </c>
    </row>
    <row r="85" spans="1:17" ht="15" customHeight="1" thickBot="1">
      <c r="A85" s="178" t="s">
        <v>420</v>
      </c>
      <c r="B85" s="179"/>
      <c r="C85" s="179"/>
      <c r="D85" s="179"/>
      <c r="E85" s="179"/>
      <c r="F85" s="179"/>
      <c r="G85" s="179"/>
      <c r="H85" s="180"/>
      <c r="I85" s="51"/>
      <c r="J85" s="47">
        <v>4</v>
      </c>
      <c r="K85" s="48" t="s">
        <v>314</v>
      </c>
      <c r="L85" s="49">
        <v>6825</v>
      </c>
      <c r="M85" s="49">
        <v>6800</v>
      </c>
      <c r="N85" s="49">
        <v>6825</v>
      </c>
      <c r="O85" s="47" t="s">
        <v>315</v>
      </c>
      <c r="P85" s="50">
        <v>0.715</v>
      </c>
      <c r="Q85" s="50">
        <f>P85*2.5</f>
        <v>1.7874999999999999</v>
      </c>
    </row>
    <row r="86" spans="1:17" ht="15" customHeight="1" thickBot="1">
      <c r="A86" s="42">
        <v>1</v>
      </c>
      <c r="B86" s="43" t="s">
        <v>279</v>
      </c>
      <c r="C86" s="44">
        <v>5898.900000000001</v>
      </c>
      <c r="D86" s="44">
        <v>6800</v>
      </c>
      <c r="E86" s="57"/>
      <c r="F86" s="42" t="s">
        <v>280</v>
      </c>
      <c r="G86" s="45">
        <v>0.515</v>
      </c>
      <c r="H86" s="45">
        <v>1.29</v>
      </c>
      <c r="I86" s="51"/>
      <c r="J86" s="53">
        <v>5</v>
      </c>
      <c r="K86" s="54" t="s">
        <v>312</v>
      </c>
      <c r="L86" s="55">
        <v>7350</v>
      </c>
      <c r="M86" s="55">
        <v>7600</v>
      </c>
      <c r="N86" s="55">
        <v>7350</v>
      </c>
      <c r="O86" s="53" t="s">
        <v>315</v>
      </c>
      <c r="P86" s="56">
        <v>0.715</v>
      </c>
      <c r="Q86" s="56">
        <f>P86*2.5</f>
        <v>1.7874999999999999</v>
      </c>
    </row>
    <row r="87" spans="1:17" ht="15" customHeight="1" thickBot="1">
      <c r="A87" s="47">
        <v>2</v>
      </c>
      <c r="B87" s="48" t="s">
        <v>281</v>
      </c>
      <c r="C87" s="49">
        <v>17943.45</v>
      </c>
      <c r="D87" s="49">
        <v>19900</v>
      </c>
      <c r="E87" s="57"/>
      <c r="F87" s="47" t="s">
        <v>282</v>
      </c>
      <c r="G87" s="50">
        <v>0.95</v>
      </c>
      <c r="H87" s="50">
        <v>2.3</v>
      </c>
      <c r="I87" s="51"/>
      <c r="J87" s="178" t="s">
        <v>317</v>
      </c>
      <c r="K87" s="179"/>
      <c r="L87" s="179"/>
      <c r="M87" s="179"/>
      <c r="N87" s="179"/>
      <c r="O87" s="179"/>
      <c r="P87" s="179"/>
      <c r="Q87" s="180"/>
    </row>
    <row r="88" spans="1:17" ht="15" customHeight="1" thickBot="1">
      <c r="A88" s="53">
        <v>3</v>
      </c>
      <c r="B88" s="54" t="s">
        <v>277</v>
      </c>
      <c r="C88" s="55">
        <v>4648.35</v>
      </c>
      <c r="D88" s="55">
        <v>5600</v>
      </c>
      <c r="E88" s="57"/>
      <c r="F88" s="53" t="s">
        <v>278</v>
      </c>
      <c r="G88" s="53">
        <v>0.441</v>
      </c>
      <c r="H88" s="56">
        <v>1.2</v>
      </c>
      <c r="I88" s="51"/>
      <c r="J88" s="42">
        <v>1</v>
      </c>
      <c r="K88" s="43" t="s">
        <v>261</v>
      </c>
      <c r="L88" s="44">
        <v>185.85</v>
      </c>
      <c r="M88" s="44">
        <v>155</v>
      </c>
      <c r="N88" s="57"/>
      <c r="O88" s="42" t="s">
        <v>262</v>
      </c>
      <c r="P88" s="42">
        <v>0.016</v>
      </c>
      <c r="Q88" s="42">
        <v>0.032</v>
      </c>
    </row>
    <row r="89" spans="1:17" ht="15" customHeight="1" thickBot="1">
      <c r="A89" s="178" t="s">
        <v>316</v>
      </c>
      <c r="B89" s="179"/>
      <c r="C89" s="179"/>
      <c r="D89" s="179"/>
      <c r="E89" s="179"/>
      <c r="F89" s="179"/>
      <c r="G89" s="179"/>
      <c r="H89" s="180"/>
      <c r="I89" s="51"/>
      <c r="J89" s="53">
        <v>2</v>
      </c>
      <c r="K89" s="54" t="s">
        <v>265</v>
      </c>
      <c r="L89" s="55">
        <v>347.55</v>
      </c>
      <c r="M89" s="55">
        <v>310</v>
      </c>
      <c r="N89" s="57"/>
      <c r="O89" s="53" t="s">
        <v>266</v>
      </c>
      <c r="P89" s="53">
        <v>0.043</v>
      </c>
      <c r="Q89" s="53">
        <v>0.086</v>
      </c>
    </row>
    <row r="90" spans="1:17" ht="15" customHeight="1" thickBot="1">
      <c r="A90" s="42">
        <v>1</v>
      </c>
      <c r="B90" s="43" t="s">
        <v>343</v>
      </c>
      <c r="C90" s="44">
        <v>8040.900000000001</v>
      </c>
      <c r="D90" s="44">
        <v>7850</v>
      </c>
      <c r="E90" s="57"/>
      <c r="F90" s="42" t="s">
        <v>344</v>
      </c>
      <c r="G90" s="45">
        <v>0.6</v>
      </c>
      <c r="H90" s="45">
        <v>1.53</v>
      </c>
      <c r="I90" s="51"/>
      <c r="J90" s="178" t="s">
        <v>318</v>
      </c>
      <c r="K90" s="179"/>
      <c r="L90" s="179"/>
      <c r="M90" s="179"/>
      <c r="N90" s="179"/>
      <c r="O90" s="179"/>
      <c r="P90" s="179"/>
      <c r="Q90" s="180"/>
    </row>
    <row r="91" spans="1:17" ht="15" customHeight="1" thickBot="1">
      <c r="A91" s="53">
        <v>2</v>
      </c>
      <c r="B91" s="54" t="s">
        <v>283</v>
      </c>
      <c r="C91" s="55">
        <v>1609.65</v>
      </c>
      <c r="D91" s="55">
        <v>2100</v>
      </c>
      <c r="E91" s="57"/>
      <c r="F91" s="53" t="s">
        <v>345</v>
      </c>
      <c r="G91" s="53">
        <v>0.163</v>
      </c>
      <c r="H91" s="56">
        <v>0.41</v>
      </c>
      <c r="I91" s="51"/>
      <c r="J91" s="42">
        <v>1</v>
      </c>
      <c r="K91" s="43" t="s">
        <v>284</v>
      </c>
      <c r="L91" s="44">
        <v>6016.5</v>
      </c>
      <c r="M91" s="44">
        <v>5500</v>
      </c>
      <c r="N91" s="44">
        <v>6016.5</v>
      </c>
      <c r="O91" s="42" t="s">
        <v>285</v>
      </c>
      <c r="P91" s="45">
        <v>0.55</v>
      </c>
      <c r="Q91" s="45">
        <v>1.375</v>
      </c>
    </row>
    <row r="92" spans="1:17" ht="15" customHeight="1" thickBot="1">
      <c r="A92" s="178" t="s">
        <v>325</v>
      </c>
      <c r="B92" s="179"/>
      <c r="C92" s="179"/>
      <c r="D92" s="179"/>
      <c r="E92" s="179"/>
      <c r="F92" s="179"/>
      <c r="G92" s="179"/>
      <c r="H92" s="180"/>
      <c r="I92" s="51"/>
      <c r="J92" s="47">
        <v>2</v>
      </c>
      <c r="K92" s="48" t="s">
        <v>288</v>
      </c>
      <c r="L92" s="49">
        <v>6953.1</v>
      </c>
      <c r="M92" s="49">
        <v>6400</v>
      </c>
      <c r="N92" s="49">
        <v>6953.1</v>
      </c>
      <c r="O92" s="47" t="s">
        <v>289</v>
      </c>
      <c r="P92" s="50">
        <v>0.64</v>
      </c>
      <c r="Q92" s="50">
        <v>1.6</v>
      </c>
    </row>
    <row r="93" spans="1:17" ht="15" customHeight="1">
      <c r="A93" s="42">
        <v>1</v>
      </c>
      <c r="B93" s="82" t="s">
        <v>326</v>
      </c>
      <c r="C93" s="83"/>
      <c r="D93" s="84">
        <v>650</v>
      </c>
      <c r="E93" s="57"/>
      <c r="F93" s="66" t="s">
        <v>334</v>
      </c>
      <c r="G93" s="45">
        <v>0.046</v>
      </c>
      <c r="H93" s="45">
        <v>0.1</v>
      </c>
      <c r="I93" s="51"/>
      <c r="J93" s="47">
        <v>3</v>
      </c>
      <c r="K93" s="48" t="s">
        <v>292</v>
      </c>
      <c r="L93" s="49">
        <v>7870.8</v>
      </c>
      <c r="M93" s="49">
        <v>7300</v>
      </c>
      <c r="N93" s="49">
        <v>7870.8</v>
      </c>
      <c r="O93" s="47" t="s">
        <v>293</v>
      </c>
      <c r="P93" s="50">
        <v>0.73</v>
      </c>
      <c r="Q93" s="50">
        <v>1.825</v>
      </c>
    </row>
    <row r="94" spans="1:17" ht="15" customHeight="1">
      <c r="A94" s="47">
        <v>2</v>
      </c>
      <c r="B94" s="85" t="s">
        <v>327</v>
      </c>
      <c r="C94" s="86"/>
      <c r="D94" s="87">
        <v>720</v>
      </c>
      <c r="E94" s="57"/>
      <c r="F94" s="73" t="s">
        <v>335</v>
      </c>
      <c r="G94" s="88">
        <v>0.053</v>
      </c>
      <c r="H94" s="88">
        <v>0.12</v>
      </c>
      <c r="I94" s="51"/>
      <c r="J94" s="47">
        <v>4</v>
      </c>
      <c r="K94" s="48" t="s">
        <v>296</v>
      </c>
      <c r="L94" s="49">
        <v>8769.6</v>
      </c>
      <c r="M94" s="49">
        <v>8270</v>
      </c>
      <c r="N94" s="49">
        <v>8769.6</v>
      </c>
      <c r="O94" s="47" t="s">
        <v>297</v>
      </c>
      <c r="P94" s="50">
        <v>0.82</v>
      </c>
      <c r="Q94" s="50">
        <v>2.05</v>
      </c>
    </row>
    <row r="95" spans="1:17" ht="15" customHeight="1">
      <c r="A95" s="47">
        <v>3</v>
      </c>
      <c r="B95" s="85" t="s">
        <v>328</v>
      </c>
      <c r="C95" s="86"/>
      <c r="D95" s="87">
        <v>810</v>
      </c>
      <c r="E95" s="57"/>
      <c r="F95" s="73" t="s">
        <v>336</v>
      </c>
      <c r="G95" s="88">
        <v>0.06</v>
      </c>
      <c r="H95" s="88">
        <v>0.13</v>
      </c>
      <c r="I95" s="51"/>
      <c r="J95" s="47">
        <v>5</v>
      </c>
      <c r="K95" s="48" t="s">
        <v>300</v>
      </c>
      <c r="L95" s="49">
        <v>9628.5</v>
      </c>
      <c r="M95" s="49">
        <v>9250</v>
      </c>
      <c r="N95" s="49">
        <v>9628.5</v>
      </c>
      <c r="O95" s="47" t="s">
        <v>301</v>
      </c>
      <c r="P95" s="50">
        <v>0.91</v>
      </c>
      <c r="Q95" s="50">
        <v>2.275</v>
      </c>
    </row>
    <row r="96" spans="1:17" ht="15" customHeight="1">
      <c r="A96" s="47">
        <v>4</v>
      </c>
      <c r="B96" s="85" t="s">
        <v>329</v>
      </c>
      <c r="C96" s="86"/>
      <c r="D96" s="87">
        <v>900</v>
      </c>
      <c r="E96" s="57"/>
      <c r="F96" s="73" t="s">
        <v>337</v>
      </c>
      <c r="G96" s="88">
        <v>0.066</v>
      </c>
      <c r="H96" s="88">
        <v>0.165</v>
      </c>
      <c r="I96" s="51"/>
      <c r="J96" s="47">
        <v>6</v>
      </c>
      <c r="K96" s="48" t="s">
        <v>304</v>
      </c>
      <c r="L96" s="49">
        <v>10487.4</v>
      </c>
      <c r="M96" s="49">
        <v>10070</v>
      </c>
      <c r="N96" s="49">
        <v>10487.4</v>
      </c>
      <c r="O96" s="47" t="s">
        <v>305</v>
      </c>
      <c r="P96" s="50">
        <v>1</v>
      </c>
      <c r="Q96" s="50">
        <v>2.5</v>
      </c>
    </row>
    <row r="97" spans="1:17" ht="15" customHeight="1">
      <c r="A97" s="47">
        <v>5</v>
      </c>
      <c r="B97" s="85" t="s">
        <v>330</v>
      </c>
      <c r="C97" s="86"/>
      <c r="D97" s="87">
        <v>950</v>
      </c>
      <c r="E97" s="57"/>
      <c r="F97" s="73" t="s">
        <v>338</v>
      </c>
      <c r="G97" s="88">
        <v>0.072</v>
      </c>
      <c r="H97" s="88">
        <v>0.18</v>
      </c>
      <c r="I97" s="51"/>
      <c r="J97" s="47">
        <v>7</v>
      </c>
      <c r="K97" s="48" t="s">
        <v>308</v>
      </c>
      <c r="L97" s="49">
        <v>11340</v>
      </c>
      <c r="M97" s="49">
        <v>11020</v>
      </c>
      <c r="N97" s="49">
        <v>11340</v>
      </c>
      <c r="O97" s="47" t="s">
        <v>309</v>
      </c>
      <c r="P97" s="50">
        <v>1.09</v>
      </c>
      <c r="Q97" s="50">
        <v>2.725</v>
      </c>
    </row>
    <row r="98" spans="1:17" ht="15" customHeight="1">
      <c r="A98" s="47">
        <v>6</v>
      </c>
      <c r="B98" s="85" t="s">
        <v>331</v>
      </c>
      <c r="C98" s="86"/>
      <c r="D98" s="87">
        <v>1040</v>
      </c>
      <c r="E98" s="57"/>
      <c r="F98" s="73" t="s">
        <v>339</v>
      </c>
      <c r="G98" s="88">
        <v>0.078</v>
      </c>
      <c r="H98" s="88">
        <v>0.195</v>
      </c>
      <c r="I98" s="46"/>
      <c r="J98" s="47">
        <f>J97+1</f>
        <v>8</v>
      </c>
      <c r="K98" s="48" t="s">
        <v>286</v>
      </c>
      <c r="L98" s="49">
        <v>8190</v>
      </c>
      <c r="M98" s="49">
        <v>7365</v>
      </c>
      <c r="N98" s="49">
        <v>8190</v>
      </c>
      <c r="O98" s="47" t="s">
        <v>287</v>
      </c>
      <c r="P98" s="50">
        <v>0.76</v>
      </c>
      <c r="Q98" s="50">
        <v>1.9</v>
      </c>
    </row>
    <row r="99" spans="1:17" ht="15" customHeight="1">
      <c r="A99" s="47">
        <v>7</v>
      </c>
      <c r="B99" s="85" t="s">
        <v>332</v>
      </c>
      <c r="C99" s="86"/>
      <c r="D99" s="87">
        <v>1220</v>
      </c>
      <c r="E99" s="57"/>
      <c r="F99" s="73" t="s">
        <v>340</v>
      </c>
      <c r="G99" s="88">
        <v>0.098</v>
      </c>
      <c r="H99" s="88">
        <v>0.22</v>
      </c>
      <c r="I99" s="46"/>
      <c r="J99" s="47">
        <f aca="true" t="shared" si="9" ref="J99:J104">J98+1</f>
        <v>9</v>
      </c>
      <c r="K99" s="48" t="s">
        <v>290</v>
      </c>
      <c r="L99" s="49">
        <v>9408</v>
      </c>
      <c r="M99" s="49">
        <v>8550</v>
      </c>
      <c r="N99" s="49">
        <v>9408</v>
      </c>
      <c r="O99" s="47" t="s">
        <v>291</v>
      </c>
      <c r="P99" s="50">
        <v>0.88</v>
      </c>
      <c r="Q99" s="50">
        <v>2.15</v>
      </c>
    </row>
    <row r="100" spans="1:17" ht="15" customHeight="1" thickBot="1">
      <c r="A100" s="53">
        <v>8</v>
      </c>
      <c r="B100" s="89" t="s">
        <v>333</v>
      </c>
      <c r="C100" s="90"/>
      <c r="D100" s="91">
        <v>1350</v>
      </c>
      <c r="E100" s="57"/>
      <c r="F100" s="92" t="s">
        <v>341</v>
      </c>
      <c r="G100" s="93">
        <v>0.1</v>
      </c>
      <c r="H100" s="93">
        <v>0.25</v>
      </c>
      <c r="I100" s="51"/>
      <c r="J100" s="47">
        <f t="shared" si="9"/>
        <v>10</v>
      </c>
      <c r="K100" s="48" t="s">
        <v>294</v>
      </c>
      <c r="L100" s="49">
        <v>10575.6</v>
      </c>
      <c r="M100" s="49">
        <v>9700</v>
      </c>
      <c r="N100" s="49">
        <v>10575.6</v>
      </c>
      <c r="O100" s="47" t="s">
        <v>295</v>
      </c>
      <c r="P100" s="50">
        <v>1</v>
      </c>
      <c r="Q100" s="50">
        <v>2.5</v>
      </c>
    </row>
    <row r="101" spans="1:17" ht="15" customHeight="1" thickBot="1">
      <c r="A101" s="178" t="s">
        <v>402</v>
      </c>
      <c r="B101" s="179"/>
      <c r="C101" s="179"/>
      <c r="D101" s="179"/>
      <c r="E101" s="179"/>
      <c r="F101" s="179"/>
      <c r="G101" s="194"/>
      <c r="H101" s="195"/>
      <c r="I101" s="94"/>
      <c r="J101" s="47">
        <f t="shared" si="9"/>
        <v>11</v>
      </c>
      <c r="K101" s="48" t="s">
        <v>298</v>
      </c>
      <c r="L101" s="49">
        <v>11699.1</v>
      </c>
      <c r="M101" s="49">
        <v>10950</v>
      </c>
      <c r="N101" s="49">
        <v>11699.1</v>
      </c>
      <c r="O101" s="47" t="s">
        <v>299</v>
      </c>
      <c r="P101" s="50">
        <v>1.12</v>
      </c>
      <c r="Q101" s="50">
        <v>2.8</v>
      </c>
    </row>
    <row r="102" spans="1:17" ht="15" customHeight="1">
      <c r="A102" s="95">
        <v>1</v>
      </c>
      <c r="B102" s="96" t="s">
        <v>347</v>
      </c>
      <c r="C102" s="97">
        <v>2100</v>
      </c>
      <c r="D102" s="98">
        <v>1696</v>
      </c>
      <c r="E102" s="57"/>
      <c r="F102" s="99" t="s">
        <v>381</v>
      </c>
      <c r="G102" s="100">
        <v>0.6</v>
      </c>
      <c r="H102" s="95">
        <v>0.24</v>
      </c>
      <c r="I102" s="57"/>
      <c r="J102" s="47">
        <f t="shared" si="9"/>
        <v>12</v>
      </c>
      <c r="K102" s="48" t="s">
        <v>302</v>
      </c>
      <c r="L102" s="49">
        <v>12778.5</v>
      </c>
      <c r="M102" s="49">
        <v>12020</v>
      </c>
      <c r="N102" s="49">
        <v>12778.5</v>
      </c>
      <c r="O102" s="47" t="s">
        <v>303</v>
      </c>
      <c r="P102" s="50">
        <v>1.24</v>
      </c>
      <c r="Q102" s="50">
        <v>3.1</v>
      </c>
    </row>
    <row r="103" spans="1:17" ht="15" customHeight="1">
      <c r="A103" s="101">
        <v>2</v>
      </c>
      <c r="B103" s="102" t="s">
        <v>348</v>
      </c>
      <c r="C103" s="103">
        <v>3450</v>
      </c>
      <c r="D103" s="104">
        <v>2798</v>
      </c>
      <c r="E103" s="57"/>
      <c r="F103" s="105" t="s">
        <v>382</v>
      </c>
      <c r="G103" s="106">
        <v>1</v>
      </c>
      <c r="H103" s="106">
        <v>0.4</v>
      </c>
      <c r="I103" s="57"/>
      <c r="J103" s="47">
        <f t="shared" si="9"/>
        <v>13</v>
      </c>
      <c r="K103" s="48" t="s">
        <v>306</v>
      </c>
      <c r="L103" s="49">
        <v>13813.800000000001</v>
      </c>
      <c r="M103" s="49">
        <v>13300</v>
      </c>
      <c r="N103" s="49">
        <v>13813.800000000001</v>
      </c>
      <c r="O103" s="47" t="s">
        <v>307</v>
      </c>
      <c r="P103" s="50">
        <v>1.37</v>
      </c>
      <c r="Q103" s="50">
        <v>3.425</v>
      </c>
    </row>
    <row r="104" spans="1:17" ht="15" customHeight="1" thickBot="1">
      <c r="A104" s="101">
        <v>3</v>
      </c>
      <c r="B104" s="102" t="s">
        <v>349</v>
      </c>
      <c r="C104" s="103">
        <v>6050</v>
      </c>
      <c r="D104" s="104">
        <v>4886</v>
      </c>
      <c r="E104" s="57"/>
      <c r="F104" s="105" t="s">
        <v>383</v>
      </c>
      <c r="G104" s="106">
        <v>1.48</v>
      </c>
      <c r="H104" s="101">
        <v>0.59</v>
      </c>
      <c r="I104" s="57"/>
      <c r="J104" s="53">
        <f t="shared" si="9"/>
        <v>14</v>
      </c>
      <c r="K104" s="54" t="s">
        <v>310</v>
      </c>
      <c r="L104" s="55">
        <v>14805</v>
      </c>
      <c r="M104" s="55">
        <v>14440</v>
      </c>
      <c r="N104" s="55">
        <v>14805</v>
      </c>
      <c r="O104" s="53" t="s">
        <v>311</v>
      </c>
      <c r="P104" s="56">
        <v>1.49</v>
      </c>
      <c r="Q104" s="56">
        <v>3.725</v>
      </c>
    </row>
    <row r="105" spans="1:17" ht="15" customHeight="1" thickBot="1">
      <c r="A105" s="101">
        <v>4</v>
      </c>
      <c r="B105" s="102" t="s">
        <v>350</v>
      </c>
      <c r="C105" s="103">
        <v>945</v>
      </c>
      <c r="D105" s="104">
        <v>763</v>
      </c>
      <c r="E105" s="57"/>
      <c r="F105" s="105" t="s">
        <v>384</v>
      </c>
      <c r="G105" s="101">
        <v>0.13</v>
      </c>
      <c r="H105" s="101">
        <v>0.05</v>
      </c>
      <c r="I105" s="57"/>
      <c r="J105" s="197" t="s">
        <v>437</v>
      </c>
      <c r="K105" s="198"/>
      <c r="L105" s="198"/>
      <c r="M105" s="198"/>
      <c r="N105" s="198"/>
      <c r="O105" s="198"/>
      <c r="P105" s="198"/>
      <c r="Q105" s="199"/>
    </row>
    <row r="106" spans="1:17" ht="15" customHeight="1">
      <c r="A106" s="101">
        <v>5</v>
      </c>
      <c r="B106" s="102" t="s">
        <v>351</v>
      </c>
      <c r="C106" s="103">
        <v>1470</v>
      </c>
      <c r="D106" s="104">
        <v>1188</v>
      </c>
      <c r="E106" s="57"/>
      <c r="F106" s="105" t="s">
        <v>385</v>
      </c>
      <c r="G106" s="101">
        <v>0.38</v>
      </c>
      <c r="H106" s="101">
        <v>0.15</v>
      </c>
      <c r="I106" s="57"/>
      <c r="J106" s="107">
        <v>1</v>
      </c>
      <c r="K106" s="108" t="s">
        <v>429</v>
      </c>
      <c r="L106" s="83"/>
      <c r="M106" s="34">
        <v>2150</v>
      </c>
      <c r="N106" s="83"/>
      <c r="O106" s="109" t="s">
        <v>421</v>
      </c>
      <c r="P106" s="35">
        <v>0.159</v>
      </c>
      <c r="Q106" s="36">
        <v>0.398</v>
      </c>
    </row>
    <row r="107" spans="1:17" ht="15" customHeight="1">
      <c r="A107" s="101">
        <v>6</v>
      </c>
      <c r="B107" s="102" t="s">
        <v>352</v>
      </c>
      <c r="C107" s="103">
        <v>1600</v>
      </c>
      <c r="D107" s="104">
        <v>1297</v>
      </c>
      <c r="E107" s="57"/>
      <c r="F107" s="105" t="s">
        <v>386</v>
      </c>
      <c r="G107" s="106">
        <v>0.2</v>
      </c>
      <c r="H107" s="101">
        <v>0.08</v>
      </c>
      <c r="I107" s="57"/>
      <c r="J107" s="110">
        <v>2</v>
      </c>
      <c r="K107" s="111" t="s">
        <v>433</v>
      </c>
      <c r="L107" s="86"/>
      <c r="M107" s="34">
        <v>2070</v>
      </c>
      <c r="N107" s="86"/>
      <c r="O107" s="112" t="s">
        <v>422</v>
      </c>
      <c r="P107" s="35">
        <v>0.144</v>
      </c>
      <c r="Q107" s="36">
        <v>0.36</v>
      </c>
    </row>
    <row r="108" spans="1:17" ht="15" customHeight="1">
      <c r="A108" s="101">
        <v>7</v>
      </c>
      <c r="B108" s="102" t="s">
        <v>353</v>
      </c>
      <c r="C108" s="103">
        <v>1785</v>
      </c>
      <c r="D108" s="104">
        <v>1441</v>
      </c>
      <c r="E108" s="57"/>
      <c r="F108" s="105" t="s">
        <v>387</v>
      </c>
      <c r="G108" s="106">
        <v>0.4</v>
      </c>
      <c r="H108" s="101">
        <v>0.16</v>
      </c>
      <c r="I108" s="57"/>
      <c r="J108" s="110">
        <v>3</v>
      </c>
      <c r="K108" s="111" t="s">
        <v>430</v>
      </c>
      <c r="L108" s="86"/>
      <c r="M108" s="34">
        <v>1610</v>
      </c>
      <c r="N108" s="86"/>
      <c r="O108" s="112" t="s">
        <v>423</v>
      </c>
      <c r="P108" s="35">
        <v>0.09</v>
      </c>
      <c r="Q108" s="36">
        <v>0.22</v>
      </c>
    </row>
    <row r="109" spans="1:17" ht="15" customHeight="1">
      <c r="A109" s="101">
        <v>8</v>
      </c>
      <c r="B109" s="102" t="s">
        <v>354</v>
      </c>
      <c r="C109" s="103">
        <v>3050</v>
      </c>
      <c r="D109" s="104">
        <v>2459</v>
      </c>
      <c r="E109" s="57"/>
      <c r="F109" s="105" t="s">
        <v>388</v>
      </c>
      <c r="G109" s="101">
        <v>0.66</v>
      </c>
      <c r="H109" s="101">
        <v>0.265</v>
      </c>
      <c r="I109" s="57"/>
      <c r="J109" s="110">
        <v>4</v>
      </c>
      <c r="K109" s="113" t="s">
        <v>432</v>
      </c>
      <c r="L109" s="86"/>
      <c r="M109" s="114">
        <v>1720</v>
      </c>
      <c r="N109" s="86"/>
      <c r="O109" s="112" t="s">
        <v>424</v>
      </c>
      <c r="P109" s="35">
        <v>0.1</v>
      </c>
      <c r="Q109" s="36">
        <v>0.24</v>
      </c>
    </row>
    <row r="110" spans="1:17" ht="15" customHeight="1">
      <c r="A110" s="101">
        <v>9</v>
      </c>
      <c r="B110" s="102" t="s">
        <v>355</v>
      </c>
      <c r="C110" s="103">
        <v>5500</v>
      </c>
      <c r="D110" s="104">
        <v>4441</v>
      </c>
      <c r="E110" s="57"/>
      <c r="F110" s="105" t="s">
        <v>389</v>
      </c>
      <c r="G110" s="101">
        <v>0.98</v>
      </c>
      <c r="H110" s="101">
        <v>0.39</v>
      </c>
      <c r="I110" s="57"/>
      <c r="J110" s="110">
        <v>5</v>
      </c>
      <c r="K110" s="113" t="s">
        <v>431</v>
      </c>
      <c r="L110" s="86"/>
      <c r="M110" s="39">
        <v>910</v>
      </c>
      <c r="N110" s="86"/>
      <c r="O110" s="112" t="s">
        <v>428</v>
      </c>
      <c r="P110" s="35">
        <v>0.02</v>
      </c>
      <c r="Q110" s="37">
        <v>0.048</v>
      </c>
    </row>
    <row r="111" spans="1:17" ht="15" customHeight="1">
      <c r="A111" s="101">
        <v>10</v>
      </c>
      <c r="B111" s="102" t="s">
        <v>356</v>
      </c>
      <c r="C111" s="103">
        <v>650</v>
      </c>
      <c r="D111" s="104">
        <v>495</v>
      </c>
      <c r="E111" s="57"/>
      <c r="F111" s="105" t="s">
        <v>390</v>
      </c>
      <c r="G111" s="101">
        <v>0.05</v>
      </c>
      <c r="H111" s="101">
        <v>0.02</v>
      </c>
      <c r="I111" s="57"/>
      <c r="J111" s="110">
        <v>6</v>
      </c>
      <c r="K111" s="113" t="s">
        <v>434</v>
      </c>
      <c r="L111" s="86"/>
      <c r="M111" s="39">
        <v>940</v>
      </c>
      <c r="N111" s="86"/>
      <c r="O111" s="112" t="s">
        <v>425</v>
      </c>
      <c r="P111" s="35">
        <v>0.023</v>
      </c>
      <c r="Q111" s="38">
        <v>0.055</v>
      </c>
    </row>
    <row r="112" spans="1:17" ht="15" customHeight="1">
      <c r="A112" s="101">
        <v>11</v>
      </c>
      <c r="B112" s="102" t="s">
        <v>357</v>
      </c>
      <c r="C112" s="103">
        <v>1575</v>
      </c>
      <c r="D112" s="104">
        <v>1273</v>
      </c>
      <c r="E112" s="57"/>
      <c r="F112" s="105" t="s">
        <v>391</v>
      </c>
      <c r="G112" s="101">
        <v>0.25</v>
      </c>
      <c r="H112" s="106">
        <v>0.1</v>
      </c>
      <c r="I112" s="57"/>
      <c r="J112" s="110">
        <v>7</v>
      </c>
      <c r="K112" s="113" t="s">
        <v>435</v>
      </c>
      <c r="L112" s="86"/>
      <c r="M112" s="34">
        <v>1150</v>
      </c>
      <c r="N112" s="86"/>
      <c r="O112" s="112" t="s">
        <v>426</v>
      </c>
      <c r="P112" s="35">
        <v>0.034</v>
      </c>
      <c r="Q112" s="38">
        <v>0.085</v>
      </c>
    </row>
    <row r="113" spans="1:17" ht="15" customHeight="1">
      <c r="A113" s="101">
        <v>12</v>
      </c>
      <c r="B113" s="102" t="s">
        <v>358</v>
      </c>
      <c r="C113" s="103">
        <v>1785</v>
      </c>
      <c r="D113" s="104">
        <v>1441</v>
      </c>
      <c r="E113" s="57"/>
      <c r="F113" s="105" t="s">
        <v>391</v>
      </c>
      <c r="G113" s="101">
        <v>0.25</v>
      </c>
      <c r="H113" s="106">
        <v>0.1</v>
      </c>
      <c r="I113" s="57"/>
      <c r="J113" s="115">
        <v>8</v>
      </c>
      <c r="K113" s="116" t="s">
        <v>436</v>
      </c>
      <c r="L113" s="90"/>
      <c r="M113" s="114">
        <v>1180</v>
      </c>
      <c r="N113" s="90"/>
      <c r="O113" s="117" t="s">
        <v>427</v>
      </c>
      <c r="P113" s="35">
        <v>0.038</v>
      </c>
      <c r="Q113" s="38">
        <v>0.095</v>
      </c>
    </row>
    <row r="114" spans="1:17" ht="15" customHeight="1">
      <c r="A114" s="101">
        <v>13</v>
      </c>
      <c r="B114" s="102" t="s">
        <v>359</v>
      </c>
      <c r="C114" s="103">
        <v>1995</v>
      </c>
      <c r="D114" s="104">
        <v>1615</v>
      </c>
      <c r="E114" s="57"/>
      <c r="F114" s="105" t="s">
        <v>392</v>
      </c>
      <c r="G114" s="101">
        <v>0.275</v>
      </c>
      <c r="H114" s="101">
        <v>0.11</v>
      </c>
      <c r="I114" s="57"/>
      <c r="J114" s="110">
        <v>9</v>
      </c>
      <c r="K114" s="111" t="s">
        <v>438</v>
      </c>
      <c r="L114" s="86"/>
      <c r="M114" s="34">
        <v>1350</v>
      </c>
      <c r="N114" s="86"/>
      <c r="O114" s="110" t="s">
        <v>372</v>
      </c>
      <c r="P114" s="35">
        <v>0.079</v>
      </c>
      <c r="Q114" s="38">
        <v>0.198</v>
      </c>
    </row>
    <row r="115" spans="1:17" ht="15" customHeight="1">
      <c r="A115" s="101">
        <v>14</v>
      </c>
      <c r="B115" s="102" t="s">
        <v>361</v>
      </c>
      <c r="C115" s="103">
        <v>1730</v>
      </c>
      <c r="D115" s="104">
        <v>1425</v>
      </c>
      <c r="E115" s="57"/>
      <c r="F115" s="105" t="s">
        <v>393</v>
      </c>
      <c r="G115" s="101">
        <v>0.225</v>
      </c>
      <c r="H115" s="101">
        <v>0.09</v>
      </c>
      <c r="I115" s="57"/>
      <c r="J115" s="110">
        <v>10</v>
      </c>
      <c r="K115" s="111" t="s">
        <v>442</v>
      </c>
      <c r="L115" s="86"/>
      <c r="M115" s="34">
        <v>550</v>
      </c>
      <c r="N115" s="86"/>
      <c r="O115" s="110" t="s">
        <v>372</v>
      </c>
      <c r="P115" s="35">
        <v>0.018</v>
      </c>
      <c r="Q115" s="36">
        <v>0.045</v>
      </c>
    </row>
    <row r="116" spans="1:17" ht="15" customHeight="1">
      <c r="A116" s="101">
        <v>15</v>
      </c>
      <c r="B116" s="102" t="s">
        <v>363</v>
      </c>
      <c r="C116" s="103">
        <v>2050</v>
      </c>
      <c r="D116" s="104">
        <v>1653</v>
      </c>
      <c r="E116" s="57"/>
      <c r="F116" s="105" t="s">
        <v>394</v>
      </c>
      <c r="G116" s="101">
        <v>0.28</v>
      </c>
      <c r="H116" s="101">
        <v>0.11</v>
      </c>
      <c r="I116" s="57"/>
      <c r="J116" s="110">
        <v>11</v>
      </c>
      <c r="K116" s="111" t="s">
        <v>439</v>
      </c>
      <c r="L116" s="86"/>
      <c r="M116" s="34">
        <v>1290</v>
      </c>
      <c r="N116" s="86"/>
      <c r="O116" s="110" t="s">
        <v>372</v>
      </c>
      <c r="P116" s="35">
        <v>0.088</v>
      </c>
      <c r="Q116" s="36">
        <v>0.21</v>
      </c>
    </row>
    <row r="117" spans="1:17" ht="15" customHeight="1">
      <c r="A117" s="101">
        <v>16</v>
      </c>
      <c r="B117" s="102" t="s">
        <v>365</v>
      </c>
      <c r="C117" s="103">
        <v>2850</v>
      </c>
      <c r="D117" s="104">
        <v>2290</v>
      </c>
      <c r="E117" s="57"/>
      <c r="F117" s="105" t="s">
        <v>395</v>
      </c>
      <c r="G117" s="101">
        <v>0.68</v>
      </c>
      <c r="H117" s="101">
        <v>0.27</v>
      </c>
      <c r="I117" s="57"/>
      <c r="J117" s="110">
        <v>12</v>
      </c>
      <c r="K117" s="111" t="s">
        <v>441</v>
      </c>
      <c r="L117" s="86"/>
      <c r="M117" s="34">
        <v>1050</v>
      </c>
      <c r="N117" s="86"/>
      <c r="O117" s="110" t="s">
        <v>372</v>
      </c>
      <c r="P117" s="35">
        <v>0.022</v>
      </c>
      <c r="Q117" s="38">
        <v>0.055</v>
      </c>
    </row>
    <row r="118" spans="1:17" ht="15" customHeight="1" thickBot="1">
      <c r="A118" s="101">
        <v>17</v>
      </c>
      <c r="B118" s="102" t="s">
        <v>366</v>
      </c>
      <c r="C118" s="103">
        <v>3150</v>
      </c>
      <c r="D118" s="104">
        <v>2565</v>
      </c>
      <c r="E118" s="57"/>
      <c r="F118" s="105" t="s">
        <v>395</v>
      </c>
      <c r="G118" s="101">
        <v>0.68</v>
      </c>
      <c r="H118" s="101">
        <v>0.27</v>
      </c>
      <c r="I118" s="57"/>
      <c r="J118" s="115">
        <v>13</v>
      </c>
      <c r="K118" s="118" t="s">
        <v>440</v>
      </c>
      <c r="L118" s="90"/>
      <c r="M118" s="39">
        <v>3370</v>
      </c>
      <c r="N118" s="90"/>
      <c r="O118" s="115" t="s">
        <v>372</v>
      </c>
      <c r="P118" s="40">
        <v>0.127</v>
      </c>
      <c r="Q118" s="41">
        <v>0.312</v>
      </c>
    </row>
    <row r="119" spans="1:17" ht="15" customHeight="1" thickBot="1">
      <c r="A119" s="101">
        <v>18</v>
      </c>
      <c r="B119" s="102" t="s">
        <v>367</v>
      </c>
      <c r="C119" s="103">
        <v>5600</v>
      </c>
      <c r="D119" s="104">
        <v>4560</v>
      </c>
      <c r="E119" s="57"/>
      <c r="F119" s="105" t="s">
        <v>396</v>
      </c>
      <c r="G119" s="101">
        <v>1.38</v>
      </c>
      <c r="H119" s="101">
        <v>0.55</v>
      </c>
      <c r="I119" s="57"/>
      <c r="J119" s="184" t="s">
        <v>497</v>
      </c>
      <c r="K119" s="185"/>
      <c r="L119" s="185"/>
      <c r="M119" s="185"/>
      <c r="N119" s="185"/>
      <c r="O119" s="185"/>
      <c r="P119" s="185"/>
      <c r="Q119" s="186"/>
    </row>
    <row r="120" spans="1:17" ht="15" customHeight="1">
      <c r="A120" s="101">
        <v>19</v>
      </c>
      <c r="B120" s="102" t="s">
        <v>368</v>
      </c>
      <c r="C120" s="103">
        <v>6700</v>
      </c>
      <c r="D120" s="104">
        <v>5419</v>
      </c>
      <c r="E120" s="57"/>
      <c r="F120" s="105" t="s">
        <v>396</v>
      </c>
      <c r="G120" s="101">
        <v>1.38</v>
      </c>
      <c r="H120" s="101">
        <v>0.55</v>
      </c>
      <c r="I120" s="57"/>
      <c r="J120" s="107">
        <v>1</v>
      </c>
      <c r="K120" s="119" t="s">
        <v>443</v>
      </c>
      <c r="L120" s="83"/>
      <c r="M120" s="120">
        <v>6700</v>
      </c>
      <c r="N120" s="83"/>
      <c r="O120" s="187" t="s">
        <v>449</v>
      </c>
      <c r="P120" s="188"/>
      <c r="Q120" s="83"/>
    </row>
    <row r="121" spans="1:17" ht="15" customHeight="1">
      <c r="A121" s="101">
        <v>20</v>
      </c>
      <c r="B121" s="102" t="s">
        <v>369</v>
      </c>
      <c r="C121" s="121">
        <v>5300</v>
      </c>
      <c r="D121" s="122">
        <v>4275</v>
      </c>
      <c r="E121" s="57"/>
      <c r="F121" s="123" t="s">
        <v>397</v>
      </c>
      <c r="G121" s="124">
        <v>1.2</v>
      </c>
      <c r="H121" s="125">
        <v>0.48</v>
      </c>
      <c r="I121" s="57"/>
      <c r="J121" s="110">
        <v>2</v>
      </c>
      <c r="K121" s="126" t="s">
        <v>444</v>
      </c>
      <c r="L121" s="86"/>
      <c r="M121" s="127">
        <v>6700</v>
      </c>
      <c r="N121" s="86"/>
      <c r="O121" s="182" t="s">
        <v>450</v>
      </c>
      <c r="P121" s="183"/>
      <c r="Q121" s="86"/>
    </row>
    <row r="122" spans="1:17" ht="15" customHeight="1">
      <c r="A122" s="101">
        <v>21</v>
      </c>
      <c r="B122" s="102" t="s">
        <v>370</v>
      </c>
      <c r="C122" s="121">
        <v>6500</v>
      </c>
      <c r="D122" s="122">
        <v>5241</v>
      </c>
      <c r="E122" s="57"/>
      <c r="F122" s="123" t="s">
        <v>397</v>
      </c>
      <c r="G122" s="124">
        <v>1.2</v>
      </c>
      <c r="H122" s="125">
        <v>0.48</v>
      </c>
      <c r="I122" s="57"/>
      <c r="J122" s="110">
        <v>3</v>
      </c>
      <c r="K122" s="126" t="s">
        <v>445</v>
      </c>
      <c r="L122" s="86"/>
      <c r="M122" s="127">
        <v>7500</v>
      </c>
      <c r="N122" s="86"/>
      <c r="O122" s="182" t="s">
        <v>451</v>
      </c>
      <c r="P122" s="183"/>
      <c r="Q122" s="86"/>
    </row>
    <row r="123" spans="1:17" ht="15" customHeight="1">
      <c r="A123" s="101">
        <v>22</v>
      </c>
      <c r="B123" s="102" t="s">
        <v>371</v>
      </c>
      <c r="C123" s="103">
        <v>1365</v>
      </c>
      <c r="D123" s="104">
        <v>1102</v>
      </c>
      <c r="E123" s="57"/>
      <c r="F123" s="105" t="s">
        <v>398</v>
      </c>
      <c r="G123" s="101">
        <v>0.15</v>
      </c>
      <c r="H123" s="101">
        <v>0.06</v>
      </c>
      <c r="I123" s="57"/>
      <c r="J123" s="110">
        <v>4</v>
      </c>
      <c r="K123" s="126" t="s">
        <v>446</v>
      </c>
      <c r="L123" s="86"/>
      <c r="M123" s="127">
        <v>7900</v>
      </c>
      <c r="N123" s="86"/>
      <c r="O123" s="182" t="s">
        <v>451</v>
      </c>
      <c r="P123" s="183"/>
      <c r="Q123" s="86"/>
    </row>
    <row r="124" spans="1:17" ht="15" customHeight="1">
      <c r="A124" s="101">
        <v>23</v>
      </c>
      <c r="B124" s="102" t="s">
        <v>373</v>
      </c>
      <c r="C124" s="103">
        <v>1750</v>
      </c>
      <c r="D124" s="104">
        <v>1425</v>
      </c>
      <c r="E124" s="57"/>
      <c r="F124" s="105" t="s">
        <v>399</v>
      </c>
      <c r="G124" s="101">
        <v>0.45</v>
      </c>
      <c r="H124" s="101">
        <v>0.18</v>
      </c>
      <c r="I124" s="57"/>
      <c r="J124" s="110">
        <v>5</v>
      </c>
      <c r="K124" s="126" t="s">
        <v>447</v>
      </c>
      <c r="L124" s="86"/>
      <c r="M124" s="127">
        <v>7700</v>
      </c>
      <c r="N124" s="86"/>
      <c r="O124" s="182" t="s">
        <v>452</v>
      </c>
      <c r="P124" s="183"/>
      <c r="Q124" s="86"/>
    </row>
    <row r="125" spans="1:17" ht="15" customHeight="1" thickBot="1">
      <c r="A125" s="101">
        <v>24</v>
      </c>
      <c r="B125" s="102" t="s">
        <v>374</v>
      </c>
      <c r="C125" s="103">
        <v>2950</v>
      </c>
      <c r="D125" s="104">
        <v>2375</v>
      </c>
      <c r="E125" s="57"/>
      <c r="F125" s="105" t="s">
        <v>400</v>
      </c>
      <c r="G125" s="101">
        <v>0.95</v>
      </c>
      <c r="H125" s="101">
        <v>0.38</v>
      </c>
      <c r="I125" s="57"/>
      <c r="J125" s="110">
        <v>6</v>
      </c>
      <c r="K125" s="128" t="s">
        <v>448</v>
      </c>
      <c r="L125" s="86"/>
      <c r="M125" s="129">
        <v>8300</v>
      </c>
      <c r="N125" s="86"/>
      <c r="O125" s="200" t="s">
        <v>452</v>
      </c>
      <c r="P125" s="201"/>
      <c r="Q125" s="86"/>
    </row>
    <row r="126" spans="1:17" ht="15" customHeight="1" thickBot="1" thickTop="1">
      <c r="A126" s="130">
        <v>25</v>
      </c>
      <c r="B126" s="131" t="s">
        <v>375</v>
      </c>
      <c r="C126" s="57"/>
      <c r="D126" s="132">
        <v>4560</v>
      </c>
      <c r="E126" s="57"/>
      <c r="F126" s="133" t="s">
        <v>401</v>
      </c>
      <c r="G126" s="130">
        <v>1.48</v>
      </c>
      <c r="H126" s="130">
        <v>0.59</v>
      </c>
      <c r="I126" s="57"/>
      <c r="J126" s="90"/>
      <c r="K126" s="90"/>
      <c r="L126" s="90"/>
      <c r="M126" s="90"/>
      <c r="N126" s="90"/>
      <c r="O126" s="90"/>
      <c r="P126" s="90"/>
      <c r="Q126" s="90"/>
    </row>
    <row r="127" spans="1:17" ht="15" customHeight="1" thickBot="1">
      <c r="A127" s="178" t="s">
        <v>496</v>
      </c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80"/>
    </row>
    <row r="128" spans="1:17" ht="15" customHeight="1">
      <c r="A128" s="66">
        <v>1</v>
      </c>
      <c r="B128" s="134" t="s">
        <v>453</v>
      </c>
      <c r="C128" s="68"/>
      <c r="D128" s="135">
        <v>16700</v>
      </c>
      <c r="E128" s="136"/>
      <c r="F128" s="42" t="s">
        <v>476</v>
      </c>
      <c r="G128" s="45">
        <v>1</v>
      </c>
      <c r="H128" s="137">
        <v>2.5</v>
      </c>
      <c r="I128" s="68"/>
      <c r="J128" s="66">
        <v>12</v>
      </c>
      <c r="K128" s="134" t="s">
        <v>464</v>
      </c>
      <c r="L128" s="68"/>
      <c r="M128" s="84">
        <v>21300</v>
      </c>
      <c r="N128" s="82"/>
      <c r="O128" s="42" t="s">
        <v>484</v>
      </c>
      <c r="P128" s="138">
        <v>0.96</v>
      </c>
      <c r="Q128" s="138">
        <v>2.4</v>
      </c>
    </row>
    <row r="129" spans="1:17" ht="15" customHeight="1">
      <c r="A129" s="73">
        <v>2</v>
      </c>
      <c r="B129" s="139" t="s">
        <v>454</v>
      </c>
      <c r="C129" s="68"/>
      <c r="D129" s="140">
        <v>23600</v>
      </c>
      <c r="E129" s="141"/>
      <c r="F129" s="47" t="s">
        <v>477</v>
      </c>
      <c r="G129" s="50">
        <v>1.5</v>
      </c>
      <c r="H129" s="142">
        <v>3.8</v>
      </c>
      <c r="I129" s="68"/>
      <c r="J129" s="73">
        <v>13</v>
      </c>
      <c r="K129" s="139" t="s">
        <v>465</v>
      </c>
      <c r="L129" s="68"/>
      <c r="M129" s="87">
        <v>25500</v>
      </c>
      <c r="N129" s="85"/>
      <c r="O129" s="47" t="s">
        <v>485</v>
      </c>
      <c r="P129" s="88">
        <v>1.44</v>
      </c>
      <c r="Q129" s="88">
        <v>3.6</v>
      </c>
    </row>
    <row r="130" spans="1:17" ht="15" customHeight="1">
      <c r="A130" s="73">
        <v>3</v>
      </c>
      <c r="B130" s="139" t="s">
        <v>455</v>
      </c>
      <c r="C130" s="68"/>
      <c r="D130" s="140">
        <v>16000</v>
      </c>
      <c r="E130" s="141"/>
      <c r="F130" s="47" t="s">
        <v>478</v>
      </c>
      <c r="G130" s="50">
        <v>0.89</v>
      </c>
      <c r="H130" s="142">
        <v>2.2</v>
      </c>
      <c r="I130" s="68"/>
      <c r="J130" s="73">
        <v>14</v>
      </c>
      <c r="K130" s="139" t="s">
        <v>466</v>
      </c>
      <c r="L130" s="68"/>
      <c r="M130" s="143">
        <v>16100</v>
      </c>
      <c r="N130" s="85"/>
      <c r="O130" s="47" t="s">
        <v>486</v>
      </c>
      <c r="P130" s="88">
        <v>0.85</v>
      </c>
      <c r="Q130" s="88">
        <v>2.125</v>
      </c>
    </row>
    <row r="131" spans="1:17" ht="15" customHeight="1">
      <c r="A131" s="73">
        <v>4</v>
      </c>
      <c r="B131" s="139" t="s">
        <v>456</v>
      </c>
      <c r="C131" s="68"/>
      <c r="D131" s="140">
        <v>16100</v>
      </c>
      <c r="E131" s="141"/>
      <c r="F131" s="47" t="s">
        <v>478</v>
      </c>
      <c r="G131" s="50">
        <v>0.98</v>
      </c>
      <c r="H131" s="142">
        <v>2.5</v>
      </c>
      <c r="I131" s="68"/>
      <c r="J131" s="73">
        <v>15</v>
      </c>
      <c r="K131" s="139" t="s">
        <v>467</v>
      </c>
      <c r="L131" s="68"/>
      <c r="M131" s="143">
        <v>27600</v>
      </c>
      <c r="N131" s="85"/>
      <c r="O131" s="47" t="s">
        <v>487</v>
      </c>
      <c r="P131" s="88">
        <v>1.7</v>
      </c>
      <c r="Q131" s="88">
        <v>4.25</v>
      </c>
    </row>
    <row r="132" spans="1:17" ht="15" customHeight="1">
      <c r="A132" s="73">
        <v>5</v>
      </c>
      <c r="B132" s="139" t="s">
        <v>457</v>
      </c>
      <c r="C132" s="68"/>
      <c r="D132" s="144">
        <v>26900</v>
      </c>
      <c r="E132" s="141"/>
      <c r="F132" s="47" t="s">
        <v>479</v>
      </c>
      <c r="G132" s="50">
        <v>1.67</v>
      </c>
      <c r="H132" s="142">
        <v>4.175</v>
      </c>
      <c r="I132" s="68"/>
      <c r="J132" s="73">
        <v>16</v>
      </c>
      <c r="K132" s="139" t="s">
        <v>468</v>
      </c>
      <c r="L132" s="68"/>
      <c r="M132" s="143">
        <v>39800</v>
      </c>
      <c r="N132" s="85"/>
      <c r="O132" s="47" t="s">
        <v>488</v>
      </c>
      <c r="P132" s="88">
        <v>2.55</v>
      </c>
      <c r="Q132" s="88">
        <v>6.38</v>
      </c>
    </row>
    <row r="133" spans="1:17" ht="15" customHeight="1">
      <c r="A133" s="73">
        <v>6</v>
      </c>
      <c r="B133" s="139" t="s">
        <v>458</v>
      </c>
      <c r="C133" s="68"/>
      <c r="D133" s="143">
        <v>9500</v>
      </c>
      <c r="E133" s="141"/>
      <c r="F133" s="47" t="s">
        <v>480</v>
      </c>
      <c r="G133" s="50">
        <v>0.4</v>
      </c>
      <c r="H133" s="142">
        <v>1</v>
      </c>
      <c r="I133" s="68"/>
      <c r="J133" s="73">
        <v>17</v>
      </c>
      <c r="K133" s="139" t="s">
        <v>469</v>
      </c>
      <c r="L133" s="68"/>
      <c r="M133" s="143">
        <v>17900</v>
      </c>
      <c r="N133" s="85"/>
      <c r="O133" s="47" t="s">
        <v>489</v>
      </c>
      <c r="P133" s="88">
        <v>0.95</v>
      </c>
      <c r="Q133" s="88">
        <v>2.4</v>
      </c>
    </row>
    <row r="134" spans="1:17" ht="15" customHeight="1">
      <c r="A134" s="73">
        <v>7</v>
      </c>
      <c r="B134" s="139" t="s">
        <v>459</v>
      </c>
      <c r="C134" s="68"/>
      <c r="D134" s="143">
        <v>15800</v>
      </c>
      <c r="E134" s="141"/>
      <c r="F134" s="47" t="s">
        <v>481</v>
      </c>
      <c r="G134" s="50">
        <v>0.8</v>
      </c>
      <c r="H134" s="142">
        <v>2</v>
      </c>
      <c r="I134" s="68"/>
      <c r="J134" s="73">
        <v>18</v>
      </c>
      <c r="K134" s="139" t="s">
        <v>470</v>
      </c>
      <c r="L134" s="68"/>
      <c r="M134" s="143">
        <v>34500</v>
      </c>
      <c r="N134" s="85"/>
      <c r="O134" s="47" t="s">
        <v>490</v>
      </c>
      <c r="P134" s="88">
        <v>1.9</v>
      </c>
      <c r="Q134" s="88">
        <v>4.7</v>
      </c>
    </row>
    <row r="135" spans="1:17" ht="15" customHeight="1">
      <c r="A135" s="73">
        <v>8</v>
      </c>
      <c r="B135" s="139" t="s">
        <v>460</v>
      </c>
      <c r="C135" s="68"/>
      <c r="D135" s="143">
        <v>22900</v>
      </c>
      <c r="E135" s="141"/>
      <c r="F135" s="47" t="s">
        <v>482</v>
      </c>
      <c r="G135" s="50">
        <v>1.2</v>
      </c>
      <c r="H135" s="142">
        <v>3</v>
      </c>
      <c r="I135" s="68"/>
      <c r="J135" s="73">
        <v>19</v>
      </c>
      <c r="K135" s="139" t="s">
        <v>471</v>
      </c>
      <c r="L135" s="68"/>
      <c r="M135" s="143">
        <v>45100</v>
      </c>
      <c r="N135" s="85"/>
      <c r="O135" s="47" t="s">
        <v>491</v>
      </c>
      <c r="P135" s="88">
        <v>2.85</v>
      </c>
      <c r="Q135" s="88">
        <v>7.12</v>
      </c>
    </row>
    <row r="136" spans="1:17" ht="15" customHeight="1">
      <c r="A136" s="73">
        <v>9</v>
      </c>
      <c r="B136" s="139" t="s">
        <v>461</v>
      </c>
      <c r="C136" s="68"/>
      <c r="D136" s="143">
        <v>16400</v>
      </c>
      <c r="E136" s="141"/>
      <c r="F136" s="47" t="s">
        <v>481</v>
      </c>
      <c r="G136" s="50">
        <v>0.8</v>
      </c>
      <c r="H136" s="142">
        <v>2</v>
      </c>
      <c r="I136" s="68"/>
      <c r="J136" s="73">
        <v>20</v>
      </c>
      <c r="K136" s="139" t="s">
        <v>472</v>
      </c>
      <c r="L136" s="68"/>
      <c r="M136" s="143">
        <v>45600</v>
      </c>
      <c r="N136" s="85"/>
      <c r="O136" s="47" t="s">
        <v>492</v>
      </c>
      <c r="P136" s="88">
        <v>2.62</v>
      </c>
      <c r="Q136" s="88">
        <v>6.5</v>
      </c>
    </row>
    <row r="137" spans="1:17" ht="15" customHeight="1">
      <c r="A137" s="73">
        <v>10</v>
      </c>
      <c r="B137" s="139" t="s">
        <v>462</v>
      </c>
      <c r="C137" s="68"/>
      <c r="D137" s="143">
        <v>21500</v>
      </c>
      <c r="E137" s="141"/>
      <c r="F137" s="47" t="s">
        <v>482</v>
      </c>
      <c r="G137" s="50">
        <v>1.2</v>
      </c>
      <c r="H137" s="142">
        <v>3</v>
      </c>
      <c r="I137" s="68"/>
      <c r="J137" s="73">
        <v>21</v>
      </c>
      <c r="K137" s="145" t="s">
        <v>473</v>
      </c>
      <c r="L137" s="68"/>
      <c r="M137" s="146">
        <v>64900</v>
      </c>
      <c r="N137" s="85"/>
      <c r="O137" s="47" t="s">
        <v>493</v>
      </c>
      <c r="P137" s="50">
        <v>3.93</v>
      </c>
      <c r="Q137" s="50">
        <v>9.8</v>
      </c>
    </row>
    <row r="138" spans="1:17" ht="15" customHeight="1">
      <c r="A138" s="92">
        <v>11</v>
      </c>
      <c r="B138" s="147" t="s">
        <v>463</v>
      </c>
      <c r="C138" s="68"/>
      <c r="D138" s="91">
        <v>11400</v>
      </c>
      <c r="E138" s="148"/>
      <c r="F138" s="53" t="s">
        <v>483</v>
      </c>
      <c r="G138" s="56">
        <v>0.48</v>
      </c>
      <c r="H138" s="149">
        <v>1.2</v>
      </c>
      <c r="I138" s="68"/>
      <c r="J138" s="73">
        <v>22</v>
      </c>
      <c r="K138" s="139" t="s">
        <v>474</v>
      </c>
      <c r="L138" s="68"/>
      <c r="M138" s="143">
        <v>17800</v>
      </c>
      <c r="N138" s="85"/>
      <c r="O138" s="47" t="s">
        <v>494</v>
      </c>
      <c r="P138" s="88">
        <v>1</v>
      </c>
      <c r="Q138" s="88">
        <v>2.5</v>
      </c>
    </row>
    <row r="139" spans="1:17" ht="15" customHeight="1">
      <c r="A139" s="85"/>
      <c r="B139" s="85"/>
      <c r="C139" s="85"/>
      <c r="D139" s="150"/>
      <c r="E139" s="85"/>
      <c r="F139" s="47"/>
      <c r="G139" s="85"/>
      <c r="H139" s="85"/>
      <c r="I139" s="68"/>
      <c r="J139" s="73">
        <v>23</v>
      </c>
      <c r="K139" s="139" t="s">
        <v>475</v>
      </c>
      <c r="L139" s="68"/>
      <c r="M139" s="143">
        <v>33200</v>
      </c>
      <c r="N139" s="85"/>
      <c r="O139" s="47" t="s">
        <v>495</v>
      </c>
      <c r="P139" s="88">
        <v>1.96</v>
      </c>
      <c r="Q139" s="88">
        <v>4.9</v>
      </c>
    </row>
    <row r="140" spans="1:17" ht="15" customHeight="1" thickBot="1">
      <c r="A140" s="159"/>
      <c r="B140" s="159"/>
      <c r="C140" s="159"/>
      <c r="D140" s="164"/>
      <c r="E140" s="159"/>
      <c r="F140" s="58"/>
      <c r="G140" s="159"/>
      <c r="H140" s="159"/>
      <c r="I140" s="68"/>
      <c r="J140" s="160"/>
      <c r="K140" s="165"/>
      <c r="L140" s="68"/>
      <c r="M140" s="166"/>
      <c r="N140" s="159"/>
      <c r="O140" s="58"/>
      <c r="P140" s="167"/>
      <c r="Q140" s="167"/>
    </row>
    <row r="141" spans="2:18" ht="15" thickBot="1">
      <c r="B141" s="178" t="s">
        <v>610</v>
      </c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0"/>
    </row>
    <row r="142" spans="1:17" ht="15">
      <c r="A142" s="47">
        <v>1</v>
      </c>
      <c r="B142" s="85" t="s">
        <v>498</v>
      </c>
      <c r="C142" s="73" t="s">
        <v>499</v>
      </c>
      <c r="D142" s="152">
        <v>3560</v>
      </c>
      <c r="E142" s="151"/>
      <c r="F142" s="73" t="s">
        <v>499</v>
      </c>
      <c r="G142" s="153">
        <v>0.82</v>
      </c>
      <c r="H142" s="151">
        <v>0.52</v>
      </c>
      <c r="J142" s="47">
        <v>28</v>
      </c>
      <c r="K142" s="85" t="s">
        <v>552</v>
      </c>
      <c r="L142" s="73" t="s">
        <v>553</v>
      </c>
      <c r="M142" s="152">
        <v>9010</v>
      </c>
      <c r="N142" s="151"/>
      <c r="O142" s="73" t="s">
        <v>553</v>
      </c>
      <c r="P142" s="153">
        <v>2.15</v>
      </c>
      <c r="Q142" s="151">
        <v>1.37</v>
      </c>
    </row>
    <row r="143" spans="1:17" ht="15">
      <c r="A143" s="47">
        <v>2</v>
      </c>
      <c r="B143" s="85" t="s">
        <v>500</v>
      </c>
      <c r="C143" s="73" t="s">
        <v>501</v>
      </c>
      <c r="D143" s="152">
        <v>4080</v>
      </c>
      <c r="E143" s="151"/>
      <c r="F143" s="73" t="s">
        <v>501</v>
      </c>
      <c r="G143" s="153">
        <v>0.95</v>
      </c>
      <c r="H143" s="151">
        <v>0.63</v>
      </c>
      <c r="J143" s="47">
        <v>29</v>
      </c>
      <c r="K143" s="85" t="s">
        <v>554</v>
      </c>
      <c r="L143" s="73" t="s">
        <v>555</v>
      </c>
      <c r="M143" s="152">
        <v>10320</v>
      </c>
      <c r="N143" s="151"/>
      <c r="O143" s="73" t="s">
        <v>555</v>
      </c>
      <c r="P143" s="153">
        <v>2.5</v>
      </c>
      <c r="Q143" s="151">
        <v>1.64</v>
      </c>
    </row>
    <row r="144" spans="1:17" ht="15">
      <c r="A144" s="47">
        <v>3</v>
      </c>
      <c r="B144" s="85" t="s">
        <v>502</v>
      </c>
      <c r="C144" s="73" t="s">
        <v>503</v>
      </c>
      <c r="D144" s="152">
        <v>4860</v>
      </c>
      <c r="E144" s="151"/>
      <c r="F144" s="73" t="s">
        <v>503</v>
      </c>
      <c r="G144" s="153">
        <v>1.21</v>
      </c>
      <c r="H144" s="151">
        <v>0.78</v>
      </c>
      <c r="J144" s="47">
        <v>30</v>
      </c>
      <c r="K144" s="85" t="s">
        <v>556</v>
      </c>
      <c r="L144" s="73" t="s">
        <v>557</v>
      </c>
      <c r="M144" s="152">
        <v>12890</v>
      </c>
      <c r="N144" s="151"/>
      <c r="O144" s="73" t="s">
        <v>557</v>
      </c>
      <c r="P144" s="153">
        <v>3.19</v>
      </c>
      <c r="Q144" s="151">
        <v>2.07</v>
      </c>
    </row>
    <row r="145" spans="1:17" ht="15">
      <c r="A145" s="47">
        <v>4</v>
      </c>
      <c r="B145" s="85" t="s">
        <v>504</v>
      </c>
      <c r="C145" s="73" t="s">
        <v>505</v>
      </c>
      <c r="D145" s="152">
        <v>4460</v>
      </c>
      <c r="E145" s="151"/>
      <c r="F145" s="73" t="s">
        <v>505</v>
      </c>
      <c r="G145" s="153">
        <v>1.02</v>
      </c>
      <c r="H145" s="151">
        <v>0.65</v>
      </c>
      <c r="J145" s="47">
        <v>31</v>
      </c>
      <c r="K145" s="85" t="s">
        <v>558</v>
      </c>
      <c r="L145" s="73" t="s">
        <v>559</v>
      </c>
      <c r="M145" s="152">
        <v>9150</v>
      </c>
      <c r="N145" s="151"/>
      <c r="O145" s="73" t="s">
        <v>559</v>
      </c>
      <c r="P145" s="153">
        <v>2.19</v>
      </c>
      <c r="Q145" s="151">
        <v>1.39</v>
      </c>
    </row>
    <row r="146" spans="1:17" ht="15">
      <c r="A146" s="47">
        <v>5</v>
      </c>
      <c r="B146" s="85" t="s">
        <v>506</v>
      </c>
      <c r="C146" s="73" t="s">
        <v>507</v>
      </c>
      <c r="D146" s="152">
        <v>5100</v>
      </c>
      <c r="E146" s="151"/>
      <c r="F146" s="73" t="s">
        <v>507</v>
      </c>
      <c r="G146" s="153">
        <v>1.19</v>
      </c>
      <c r="H146" s="151">
        <v>0.78</v>
      </c>
      <c r="J146" s="47">
        <v>32</v>
      </c>
      <c r="K146" s="85" t="s">
        <v>560</v>
      </c>
      <c r="L146" s="73" t="s">
        <v>561</v>
      </c>
      <c r="M146" s="152">
        <v>10490</v>
      </c>
      <c r="N146" s="151"/>
      <c r="O146" s="73" t="s">
        <v>561</v>
      </c>
      <c r="P146" s="153">
        <v>2.54</v>
      </c>
      <c r="Q146" s="151">
        <v>1.67</v>
      </c>
    </row>
    <row r="147" spans="1:17" ht="15">
      <c r="A147" s="47">
        <v>6</v>
      </c>
      <c r="B147" s="85" t="s">
        <v>508</v>
      </c>
      <c r="C147" s="73" t="s">
        <v>509</v>
      </c>
      <c r="D147" s="152">
        <v>6080</v>
      </c>
      <c r="E147" s="151"/>
      <c r="F147" s="73" t="s">
        <v>509</v>
      </c>
      <c r="G147" s="154">
        <v>1.52</v>
      </c>
      <c r="H147" s="151">
        <v>0.98</v>
      </c>
      <c r="J147" s="47">
        <v>33</v>
      </c>
      <c r="K147" s="85" t="s">
        <v>562</v>
      </c>
      <c r="L147" s="73" t="s">
        <v>563</v>
      </c>
      <c r="M147" s="152">
        <v>12480</v>
      </c>
      <c r="N147" s="151"/>
      <c r="O147" s="73" t="s">
        <v>563</v>
      </c>
      <c r="P147" s="154">
        <v>3.24</v>
      </c>
      <c r="Q147" s="151">
        <v>2.1</v>
      </c>
    </row>
    <row r="148" spans="1:17" ht="15">
      <c r="A148" s="47">
        <v>7</v>
      </c>
      <c r="B148" s="85" t="s">
        <v>510</v>
      </c>
      <c r="C148" s="73" t="s">
        <v>511</v>
      </c>
      <c r="D148" s="152">
        <v>5350</v>
      </c>
      <c r="E148" s="151"/>
      <c r="F148" s="73" t="s">
        <v>511</v>
      </c>
      <c r="G148" s="153">
        <v>1.23</v>
      </c>
      <c r="H148" s="151">
        <v>0.79</v>
      </c>
      <c r="J148" s="47">
        <v>34</v>
      </c>
      <c r="K148" s="85" t="s">
        <v>564</v>
      </c>
      <c r="L148" s="73" t="s">
        <v>565</v>
      </c>
      <c r="M148" s="152">
        <v>9440</v>
      </c>
      <c r="N148" s="151"/>
      <c r="O148" s="73" t="s">
        <v>565</v>
      </c>
      <c r="P148" s="153">
        <v>2.26</v>
      </c>
      <c r="Q148" s="151">
        <v>1.44</v>
      </c>
    </row>
    <row r="149" spans="1:17" ht="15">
      <c r="A149" s="47">
        <v>8</v>
      </c>
      <c r="B149" s="85" t="s">
        <v>512</v>
      </c>
      <c r="C149" s="73" t="s">
        <v>513</v>
      </c>
      <c r="D149" s="152">
        <v>6130</v>
      </c>
      <c r="E149" s="151"/>
      <c r="F149" s="73" t="s">
        <v>513</v>
      </c>
      <c r="G149" s="153">
        <v>1.43</v>
      </c>
      <c r="H149" s="151">
        <v>0.94</v>
      </c>
      <c r="J149" s="47">
        <v>35</v>
      </c>
      <c r="K149" s="85" t="s">
        <v>566</v>
      </c>
      <c r="L149" s="73" t="s">
        <v>567</v>
      </c>
      <c r="M149" s="152">
        <v>10810</v>
      </c>
      <c r="N149" s="151"/>
      <c r="O149" s="73" t="s">
        <v>567</v>
      </c>
      <c r="P149" s="153">
        <v>2.62</v>
      </c>
      <c r="Q149" s="151">
        <v>1.73</v>
      </c>
    </row>
    <row r="150" spans="1:17" ht="15">
      <c r="A150" s="47">
        <v>9</v>
      </c>
      <c r="B150" s="85" t="s">
        <v>514</v>
      </c>
      <c r="C150" s="73" t="s">
        <v>515</v>
      </c>
      <c r="D150" s="152">
        <v>7290</v>
      </c>
      <c r="E150" s="151"/>
      <c r="F150" s="73" t="s">
        <v>515</v>
      </c>
      <c r="G150" s="153">
        <v>1.82</v>
      </c>
      <c r="H150" s="151">
        <v>1.18</v>
      </c>
      <c r="J150" s="47">
        <v>36</v>
      </c>
      <c r="K150" s="85" t="s">
        <v>568</v>
      </c>
      <c r="L150" s="73" t="s">
        <v>569</v>
      </c>
      <c r="M150" s="152">
        <v>12870</v>
      </c>
      <c r="N150" s="151"/>
      <c r="O150" s="73" t="s">
        <v>569</v>
      </c>
      <c r="P150" s="153">
        <v>3.34</v>
      </c>
      <c r="Q150" s="151">
        <v>2.16</v>
      </c>
    </row>
    <row r="151" spans="1:17" ht="15">
      <c r="A151" s="47">
        <v>10</v>
      </c>
      <c r="B151" s="85" t="s">
        <v>516</v>
      </c>
      <c r="C151" s="73" t="s">
        <v>517</v>
      </c>
      <c r="D151" s="152">
        <v>6240</v>
      </c>
      <c r="E151" s="151"/>
      <c r="F151" s="73" t="s">
        <v>517</v>
      </c>
      <c r="G151" s="153">
        <v>1.44</v>
      </c>
      <c r="H151" s="151">
        <v>0.92</v>
      </c>
      <c r="J151" s="47">
        <v>37</v>
      </c>
      <c r="K151" s="85" t="s">
        <v>570</v>
      </c>
      <c r="L151" s="73" t="s">
        <v>571</v>
      </c>
      <c r="M151" s="152">
        <v>10300</v>
      </c>
      <c r="N151" s="151"/>
      <c r="O151" s="73" t="s">
        <v>571</v>
      </c>
      <c r="P151" s="153">
        <v>2.46</v>
      </c>
      <c r="Q151" s="151">
        <v>1.58</v>
      </c>
    </row>
    <row r="152" spans="1:17" ht="15">
      <c r="A152" s="47">
        <v>11</v>
      </c>
      <c r="B152" s="85" t="s">
        <v>518</v>
      </c>
      <c r="C152" s="73" t="s">
        <v>519</v>
      </c>
      <c r="D152" s="152">
        <v>7150</v>
      </c>
      <c r="E152" s="151"/>
      <c r="F152" s="73" t="s">
        <v>519</v>
      </c>
      <c r="G152" s="153">
        <v>1.67</v>
      </c>
      <c r="H152" s="151">
        <v>1.09</v>
      </c>
      <c r="J152" s="47">
        <v>38</v>
      </c>
      <c r="K152" s="85" t="s">
        <v>572</v>
      </c>
      <c r="L152" s="73" t="s">
        <v>573</v>
      </c>
      <c r="M152" s="152">
        <v>11800</v>
      </c>
      <c r="N152" s="151"/>
      <c r="O152" s="73" t="s">
        <v>573</v>
      </c>
      <c r="P152" s="153">
        <v>2.86</v>
      </c>
      <c r="Q152" s="151">
        <v>1.89</v>
      </c>
    </row>
    <row r="153" spans="1:17" ht="15">
      <c r="A153" s="47">
        <v>12</v>
      </c>
      <c r="B153" s="85" t="s">
        <v>520</v>
      </c>
      <c r="C153" s="73" t="s">
        <v>521</v>
      </c>
      <c r="D153" s="152">
        <v>8510</v>
      </c>
      <c r="E153" s="151"/>
      <c r="F153" s="73" t="s">
        <v>521</v>
      </c>
      <c r="G153" s="154">
        <v>2.13</v>
      </c>
      <c r="H153" s="151">
        <v>1.37</v>
      </c>
      <c r="J153" s="47">
        <v>39</v>
      </c>
      <c r="K153" s="85" t="s">
        <v>574</v>
      </c>
      <c r="L153" s="73" t="s">
        <v>575</v>
      </c>
      <c r="M153" s="152">
        <v>14040</v>
      </c>
      <c r="N153" s="151"/>
      <c r="O153" s="73" t="s">
        <v>575</v>
      </c>
      <c r="P153" s="153">
        <v>3.65</v>
      </c>
      <c r="Q153" s="151">
        <v>2.36</v>
      </c>
    </row>
    <row r="154" spans="1:17" ht="15">
      <c r="A154" s="47">
        <v>13</v>
      </c>
      <c r="B154" s="85" t="s">
        <v>522</v>
      </c>
      <c r="C154" s="73" t="s">
        <v>523</v>
      </c>
      <c r="D154" s="152">
        <v>7130</v>
      </c>
      <c r="E154" s="151"/>
      <c r="F154" s="73" t="s">
        <v>523</v>
      </c>
      <c r="G154" s="154">
        <v>1.64</v>
      </c>
      <c r="H154" s="151">
        <v>1.05</v>
      </c>
      <c r="J154" s="47">
        <v>40</v>
      </c>
      <c r="K154" s="85" t="s">
        <v>576</v>
      </c>
      <c r="L154" s="73" t="s">
        <v>577</v>
      </c>
      <c r="M154" s="152">
        <v>12870</v>
      </c>
      <c r="N154" s="151"/>
      <c r="O154" s="73" t="s">
        <v>577</v>
      </c>
      <c r="P154" s="153">
        <v>2.67</v>
      </c>
      <c r="Q154" s="151">
        <v>1.71</v>
      </c>
    </row>
    <row r="155" spans="1:17" ht="15">
      <c r="A155" s="47">
        <v>14</v>
      </c>
      <c r="B155" s="85" t="s">
        <v>524</v>
      </c>
      <c r="C155" s="73" t="s">
        <v>525</v>
      </c>
      <c r="D155" s="152">
        <v>8170</v>
      </c>
      <c r="E155" s="151"/>
      <c r="F155" s="73" t="s">
        <v>525</v>
      </c>
      <c r="G155" s="153">
        <v>1.9</v>
      </c>
      <c r="H155" s="151">
        <v>1.26</v>
      </c>
      <c r="J155" s="47">
        <v>41</v>
      </c>
      <c r="K155" s="85" t="s">
        <v>578</v>
      </c>
      <c r="L155" s="73" t="s">
        <v>579</v>
      </c>
      <c r="M155" s="152">
        <v>14740</v>
      </c>
      <c r="N155" s="151"/>
      <c r="O155" s="73" t="s">
        <v>579</v>
      </c>
      <c r="P155" s="153">
        <v>3.1</v>
      </c>
      <c r="Q155" s="151">
        <v>2.05</v>
      </c>
    </row>
    <row r="156" spans="1:17" ht="15">
      <c r="A156" s="47">
        <v>15</v>
      </c>
      <c r="B156" s="85" t="s">
        <v>526</v>
      </c>
      <c r="C156" s="73" t="s">
        <v>527</v>
      </c>
      <c r="D156" s="152">
        <v>9720</v>
      </c>
      <c r="E156" s="151"/>
      <c r="F156" s="73" t="s">
        <v>527</v>
      </c>
      <c r="G156" s="153">
        <v>2.43</v>
      </c>
      <c r="H156" s="151">
        <v>1.57</v>
      </c>
      <c r="J156" s="47">
        <v>42</v>
      </c>
      <c r="K156" s="85" t="s">
        <v>580</v>
      </c>
      <c r="L156" s="73" t="s">
        <v>581</v>
      </c>
      <c r="M156" s="152">
        <v>17550</v>
      </c>
      <c r="N156" s="151"/>
      <c r="O156" s="73" t="s">
        <v>581</v>
      </c>
      <c r="P156" s="153">
        <v>3.95</v>
      </c>
      <c r="Q156" s="151">
        <v>2.57</v>
      </c>
    </row>
    <row r="157" spans="1:17" ht="15">
      <c r="A157" s="47">
        <v>16</v>
      </c>
      <c r="B157" s="85" t="s">
        <v>528</v>
      </c>
      <c r="C157" s="73" t="s">
        <v>529</v>
      </c>
      <c r="D157" s="152">
        <v>7570</v>
      </c>
      <c r="E157" s="151"/>
      <c r="F157" s="73" t="s">
        <v>529</v>
      </c>
      <c r="G157" s="153">
        <v>1.74</v>
      </c>
      <c r="H157" s="151">
        <v>1.11</v>
      </c>
      <c r="J157" s="47">
        <v>43</v>
      </c>
      <c r="K157" s="85" t="s">
        <v>582</v>
      </c>
      <c r="L157" s="73" t="s">
        <v>583</v>
      </c>
      <c r="M157" s="152">
        <v>13860</v>
      </c>
      <c r="N157" s="151"/>
      <c r="O157" s="73" t="s">
        <v>583</v>
      </c>
      <c r="P157" s="153">
        <v>2.87</v>
      </c>
      <c r="Q157" s="151">
        <v>1.84</v>
      </c>
    </row>
    <row r="158" spans="1:17" ht="15">
      <c r="A158" s="47">
        <v>17</v>
      </c>
      <c r="B158" s="85" t="s">
        <v>530</v>
      </c>
      <c r="C158" s="73" t="s">
        <v>531</v>
      </c>
      <c r="D158" s="152">
        <v>8680</v>
      </c>
      <c r="E158" s="151"/>
      <c r="F158" s="73" t="s">
        <v>531</v>
      </c>
      <c r="G158" s="153">
        <v>2.02</v>
      </c>
      <c r="H158" s="151">
        <v>1.34</v>
      </c>
      <c r="J158" s="47">
        <v>44</v>
      </c>
      <c r="K158" s="85" t="s">
        <v>584</v>
      </c>
      <c r="L158" s="73" t="s">
        <v>585</v>
      </c>
      <c r="M158" s="152">
        <v>15880</v>
      </c>
      <c r="N158" s="151"/>
      <c r="O158" s="73" t="s">
        <v>585</v>
      </c>
      <c r="P158" s="153">
        <v>3.34</v>
      </c>
      <c r="Q158" s="151">
        <v>2.21</v>
      </c>
    </row>
    <row r="159" spans="1:17" ht="15">
      <c r="A159" s="47">
        <v>18</v>
      </c>
      <c r="B159" s="85" t="s">
        <v>532</v>
      </c>
      <c r="C159" s="73" t="s">
        <v>533</v>
      </c>
      <c r="D159" s="152">
        <v>10330</v>
      </c>
      <c r="E159" s="151"/>
      <c r="F159" s="73" t="s">
        <v>533</v>
      </c>
      <c r="G159" s="153">
        <v>2.58</v>
      </c>
      <c r="H159" s="151">
        <v>1.67</v>
      </c>
      <c r="J159" s="47">
        <v>45</v>
      </c>
      <c r="K159" s="85" t="s">
        <v>586</v>
      </c>
      <c r="L159" s="73" t="s">
        <v>587</v>
      </c>
      <c r="M159" s="152">
        <v>18900</v>
      </c>
      <c r="N159" s="151"/>
      <c r="O159" s="73" t="s">
        <v>587</v>
      </c>
      <c r="P159" s="153">
        <v>4.26</v>
      </c>
      <c r="Q159" s="151">
        <v>2.76</v>
      </c>
    </row>
    <row r="160" spans="1:17" ht="15">
      <c r="A160" s="47">
        <v>19</v>
      </c>
      <c r="B160" s="85" t="s">
        <v>534</v>
      </c>
      <c r="C160" s="73" t="s">
        <v>535</v>
      </c>
      <c r="D160" s="152">
        <v>7720</v>
      </c>
      <c r="E160" s="151"/>
      <c r="F160" s="73" t="s">
        <v>535</v>
      </c>
      <c r="G160" s="153">
        <v>1.85</v>
      </c>
      <c r="H160" s="151">
        <v>1.18</v>
      </c>
      <c r="J160" s="47">
        <v>46</v>
      </c>
      <c r="K160" s="85" t="s">
        <v>588</v>
      </c>
      <c r="L160" s="73" t="s">
        <v>589</v>
      </c>
      <c r="M160" s="152">
        <v>14850</v>
      </c>
      <c r="N160" s="151"/>
      <c r="O160" s="73" t="s">
        <v>589</v>
      </c>
      <c r="P160" s="153">
        <v>3.08</v>
      </c>
      <c r="Q160" s="151">
        <v>1.97</v>
      </c>
    </row>
    <row r="161" spans="1:17" ht="15">
      <c r="A161" s="47">
        <v>20</v>
      </c>
      <c r="B161" s="85" t="s">
        <v>536</v>
      </c>
      <c r="C161" s="73" t="s">
        <v>537</v>
      </c>
      <c r="D161" s="152">
        <v>8850</v>
      </c>
      <c r="E161" s="151"/>
      <c r="F161" s="73" t="s">
        <v>537</v>
      </c>
      <c r="G161" s="153">
        <v>2.14</v>
      </c>
      <c r="H161" s="151">
        <v>1.42</v>
      </c>
      <c r="J161" s="47">
        <v>47</v>
      </c>
      <c r="K161" s="85" t="s">
        <v>590</v>
      </c>
      <c r="L161" s="73" t="s">
        <v>591</v>
      </c>
      <c r="M161" s="152">
        <v>17010</v>
      </c>
      <c r="N161" s="151"/>
      <c r="O161" s="73" t="s">
        <v>591</v>
      </c>
      <c r="P161" s="153">
        <v>3.57</v>
      </c>
      <c r="Q161" s="151">
        <v>2.36</v>
      </c>
    </row>
    <row r="162" spans="1:17" ht="15">
      <c r="A162" s="47">
        <v>21</v>
      </c>
      <c r="B162" s="85" t="s">
        <v>538</v>
      </c>
      <c r="C162" s="73" t="s">
        <v>539</v>
      </c>
      <c r="D162" s="152">
        <v>10530</v>
      </c>
      <c r="E162" s="151"/>
      <c r="F162" s="73" t="s">
        <v>539</v>
      </c>
      <c r="G162" s="153">
        <v>2.74</v>
      </c>
      <c r="H162" s="151">
        <v>1.77</v>
      </c>
      <c r="J162" s="47">
        <v>48</v>
      </c>
      <c r="K162" s="85" t="s">
        <v>592</v>
      </c>
      <c r="L162" s="73" t="s">
        <v>593</v>
      </c>
      <c r="M162" s="152">
        <v>20250</v>
      </c>
      <c r="N162" s="151"/>
      <c r="O162" s="73" t="s">
        <v>593</v>
      </c>
      <c r="P162" s="153">
        <v>4.56</v>
      </c>
      <c r="Q162" s="151">
        <v>2.95</v>
      </c>
    </row>
    <row r="163" spans="1:17" ht="15">
      <c r="A163" s="47">
        <v>22</v>
      </c>
      <c r="B163" s="85" t="s">
        <v>540</v>
      </c>
      <c r="C163" s="73" t="s">
        <v>541</v>
      </c>
      <c r="D163" s="152">
        <v>8150</v>
      </c>
      <c r="E163" s="151"/>
      <c r="F163" s="73" t="s">
        <v>541</v>
      </c>
      <c r="G163" s="153">
        <v>1.95</v>
      </c>
      <c r="H163" s="151">
        <v>1.25</v>
      </c>
      <c r="J163" s="47">
        <v>49</v>
      </c>
      <c r="K163" s="85" t="s">
        <v>594</v>
      </c>
      <c r="L163" s="73" t="s">
        <v>595</v>
      </c>
      <c r="M163" s="152">
        <v>18520</v>
      </c>
      <c r="N163" s="151"/>
      <c r="O163" s="73" t="s">
        <v>595</v>
      </c>
      <c r="P163" s="153">
        <v>3.89</v>
      </c>
      <c r="Q163" s="151">
        <v>2.58</v>
      </c>
    </row>
    <row r="164" spans="1:17" ht="15">
      <c r="A164" s="47">
        <v>23</v>
      </c>
      <c r="B164" s="85" t="s">
        <v>542</v>
      </c>
      <c r="C164" s="73" t="s">
        <v>543</v>
      </c>
      <c r="D164" s="152">
        <v>9340</v>
      </c>
      <c r="E164" s="151"/>
      <c r="F164" s="73" t="s">
        <v>543</v>
      </c>
      <c r="G164" s="153">
        <v>2.26</v>
      </c>
      <c r="H164" s="151">
        <v>1.49</v>
      </c>
      <c r="J164" s="47">
        <v>50</v>
      </c>
      <c r="K164" s="85" t="s">
        <v>596</v>
      </c>
      <c r="L164" s="73" t="s">
        <v>597</v>
      </c>
      <c r="M164" s="152">
        <v>22050</v>
      </c>
      <c r="N164" s="151"/>
      <c r="O164" s="73" t="s">
        <v>597</v>
      </c>
      <c r="P164" s="154">
        <v>4.97</v>
      </c>
      <c r="Q164" s="151">
        <v>3.22</v>
      </c>
    </row>
    <row r="165" spans="1:17" ht="15">
      <c r="A165" s="47">
        <v>24</v>
      </c>
      <c r="B165" s="85" t="s">
        <v>544</v>
      </c>
      <c r="C165" s="73" t="s">
        <v>545</v>
      </c>
      <c r="D165" s="152">
        <v>11120</v>
      </c>
      <c r="E165" s="151"/>
      <c r="F165" s="73" t="s">
        <v>545</v>
      </c>
      <c r="G165" s="153">
        <v>2.89</v>
      </c>
      <c r="H165" s="151">
        <v>1.87</v>
      </c>
      <c r="J165" s="47">
        <v>51</v>
      </c>
      <c r="K165" s="85" t="s">
        <v>598</v>
      </c>
      <c r="L165" s="73" t="s">
        <v>599</v>
      </c>
      <c r="M165" s="152">
        <v>16830</v>
      </c>
      <c r="N165" s="151"/>
      <c r="O165" s="73" t="s">
        <v>599</v>
      </c>
      <c r="P165" s="154">
        <v>3.49</v>
      </c>
      <c r="Q165" s="151">
        <v>2.23</v>
      </c>
    </row>
    <row r="166" spans="1:17" ht="15">
      <c r="A166" s="47">
        <v>25</v>
      </c>
      <c r="B166" s="85" t="s">
        <v>546</v>
      </c>
      <c r="C166" s="73" t="s">
        <v>547</v>
      </c>
      <c r="D166" s="152">
        <v>8580</v>
      </c>
      <c r="E166" s="151"/>
      <c r="F166" s="73" t="s">
        <v>547</v>
      </c>
      <c r="G166" s="153">
        <v>2.05</v>
      </c>
      <c r="H166" s="151">
        <v>1.31</v>
      </c>
      <c r="J166" s="47">
        <v>52</v>
      </c>
      <c r="K166" s="85" t="s">
        <v>600</v>
      </c>
      <c r="L166" s="73" t="s">
        <v>601</v>
      </c>
      <c r="M166" s="152">
        <v>19280</v>
      </c>
      <c r="N166" s="151"/>
      <c r="O166" s="73" t="s">
        <v>601</v>
      </c>
      <c r="P166" s="153">
        <v>4.05</v>
      </c>
      <c r="Q166" s="151">
        <v>2.68</v>
      </c>
    </row>
    <row r="167" spans="1:17" ht="15">
      <c r="A167" s="47">
        <v>26</v>
      </c>
      <c r="B167" s="85" t="s">
        <v>548</v>
      </c>
      <c r="C167" s="73" t="s">
        <v>549</v>
      </c>
      <c r="D167" s="152">
        <v>9830</v>
      </c>
      <c r="E167" s="151"/>
      <c r="F167" s="73" t="s">
        <v>549</v>
      </c>
      <c r="G167" s="153">
        <v>2.38</v>
      </c>
      <c r="H167" s="151">
        <v>1.57</v>
      </c>
      <c r="J167" s="47">
        <v>53</v>
      </c>
      <c r="K167" s="85" t="s">
        <v>602</v>
      </c>
      <c r="L167" s="73" t="s">
        <v>603</v>
      </c>
      <c r="M167" s="152">
        <v>22950</v>
      </c>
      <c r="N167" s="151"/>
      <c r="O167" s="73" t="s">
        <v>603</v>
      </c>
      <c r="P167" s="155">
        <v>5.17</v>
      </c>
      <c r="Q167" s="151">
        <v>3.35</v>
      </c>
    </row>
    <row r="168" spans="1:17" ht="15">
      <c r="A168" s="47">
        <v>27</v>
      </c>
      <c r="B168" s="85" t="s">
        <v>550</v>
      </c>
      <c r="C168" s="92" t="s">
        <v>551</v>
      </c>
      <c r="D168" s="156">
        <v>11700</v>
      </c>
      <c r="E168" s="157"/>
      <c r="F168" s="92" t="s">
        <v>551</v>
      </c>
      <c r="G168" s="158">
        <v>3.04</v>
      </c>
      <c r="H168" s="157">
        <v>1.97</v>
      </c>
      <c r="J168" s="47">
        <v>54</v>
      </c>
      <c r="K168" s="85" t="s">
        <v>604</v>
      </c>
      <c r="L168" s="73" t="s">
        <v>605</v>
      </c>
      <c r="M168" s="152">
        <v>17820</v>
      </c>
      <c r="N168" s="151"/>
      <c r="O168" s="73" t="s">
        <v>605</v>
      </c>
      <c r="P168" s="153">
        <v>3.7</v>
      </c>
      <c r="Q168" s="151">
        <v>2.37</v>
      </c>
    </row>
    <row r="169" spans="1:17" ht="15">
      <c r="A169" s="47">
        <v>28</v>
      </c>
      <c r="B169" s="85" t="s">
        <v>552</v>
      </c>
      <c r="C169" s="73" t="s">
        <v>553</v>
      </c>
      <c r="D169" s="152">
        <v>9010</v>
      </c>
      <c r="E169" s="151"/>
      <c r="F169" s="73" t="s">
        <v>553</v>
      </c>
      <c r="G169" s="153">
        <v>2.15</v>
      </c>
      <c r="H169" s="151">
        <v>1.37</v>
      </c>
      <c r="J169" s="47">
        <v>55</v>
      </c>
      <c r="K169" s="85" t="s">
        <v>606</v>
      </c>
      <c r="L169" s="73" t="s">
        <v>607</v>
      </c>
      <c r="M169" s="152">
        <v>20410</v>
      </c>
      <c r="N169" s="151"/>
      <c r="O169" s="73" t="s">
        <v>607</v>
      </c>
      <c r="P169" s="153">
        <v>4.29</v>
      </c>
      <c r="Q169" s="151">
        <v>2.84</v>
      </c>
    </row>
    <row r="170" spans="1:17" ht="15">
      <c r="A170" s="58"/>
      <c r="B170" s="159"/>
      <c r="C170" s="160"/>
      <c r="D170" s="161"/>
      <c r="E170" s="162"/>
      <c r="F170" s="160"/>
      <c r="G170" s="163"/>
      <c r="H170" s="162"/>
      <c r="J170" s="47">
        <v>56</v>
      </c>
      <c r="K170" s="85" t="s">
        <v>608</v>
      </c>
      <c r="L170" s="73" t="s">
        <v>609</v>
      </c>
      <c r="M170" s="152">
        <v>24300</v>
      </c>
      <c r="N170" s="151"/>
      <c r="O170" s="73" t="s">
        <v>609</v>
      </c>
      <c r="P170" s="153">
        <v>5.48</v>
      </c>
      <c r="Q170" s="151">
        <v>3.55</v>
      </c>
    </row>
    <row r="171" spans="1:8" ht="15.75" thickBot="1">
      <c r="A171" s="58"/>
      <c r="B171" s="159"/>
      <c r="C171" s="160"/>
      <c r="D171" s="161"/>
      <c r="E171" s="162"/>
      <c r="F171" s="160"/>
      <c r="G171" s="163"/>
      <c r="H171" s="162"/>
    </row>
    <row r="172" spans="1:17" ht="14.25">
      <c r="A172" s="173" t="s">
        <v>612</v>
      </c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5"/>
    </row>
    <row r="173" spans="1:17" ht="15">
      <c r="A173" s="47">
        <v>1</v>
      </c>
      <c r="B173" s="85" t="s">
        <v>613</v>
      </c>
      <c r="C173" s="73"/>
      <c r="D173" s="152" t="s">
        <v>619</v>
      </c>
      <c r="E173" s="151"/>
      <c r="F173" s="73" t="s">
        <v>620</v>
      </c>
      <c r="G173" s="153">
        <v>0.85</v>
      </c>
      <c r="H173" s="151">
        <v>2.2</v>
      </c>
      <c r="I173" s="168"/>
      <c r="J173" s="47">
        <v>4</v>
      </c>
      <c r="K173" s="141" t="s">
        <v>616</v>
      </c>
      <c r="L173" s="168"/>
      <c r="M173" s="152" t="s">
        <v>619</v>
      </c>
      <c r="N173" s="168"/>
      <c r="O173" s="169" t="s">
        <v>623</v>
      </c>
      <c r="P173" s="170">
        <v>2</v>
      </c>
      <c r="Q173" s="171">
        <v>5</v>
      </c>
    </row>
    <row r="174" spans="1:17" ht="15">
      <c r="A174" s="47">
        <v>2</v>
      </c>
      <c r="B174" s="85" t="s">
        <v>614</v>
      </c>
      <c r="C174" s="73"/>
      <c r="D174" s="152" t="s">
        <v>619</v>
      </c>
      <c r="E174" s="151"/>
      <c r="F174" s="73" t="s">
        <v>621</v>
      </c>
      <c r="G174" s="154">
        <v>1.08</v>
      </c>
      <c r="H174" s="151">
        <v>2.7</v>
      </c>
      <c r="I174" s="168"/>
      <c r="J174" s="47">
        <v>5</v>
      </c>
      <c r="K174" s="141" t="s">
        <v>617</v>
      </c>
      <c r="L174" s="168"/>
      <c r="M174" s="152" t="s">
        <v>619</v>
      </c>
      <c r="N174" s="168"/>
      <c r="O174" s="169" t="s">
        <v>624</v>
      </c>
      <c r="P174" s="170">
        <v>2.9</v>
      </c>
      <c r="Q174" s="171">
        <v>7.3</v>
      </c>
    </row>
    <row r="175" spans="1:17" ht="15">
      <c r="A175" s="47">
        <v>3</v>
      </c>
      <c r="B175" s="85" t="s">
        <v>615</v>
      </c>
      <c r="C175" s="73"/>
      <c r="D175" s="152" t="s">
        <v>619</v>
      </c>
      <c r="E175" s="151"/>
      <c r="F175" s="73" t="s">
        <v>622</v>
      </c>
      <c r="G175" s="153">
        <v>1.6</v>
      </c>
      <c r="H175" s="151">
        <v>4</v>
      </c>
      <c r="I175" s="168"/>
      <c r="J175" s="47">
        <v>6</v>
      </c>
      <c r="K175" s="141" t="s">
        <v>618</v>
      </c>
      <c r="L175" s="168"/>
      <c r="M175" s="152" t="s">
        <v>619</v>
      </c>
      <c r="N175" s="168"/>
      <c r="O175" s="169" t="s">
        <v>625</v>
      </c>
      <c r="P175" s="170">
        <v>3.7</v>
      </c>
      <c r="Q175" s="171">
        <v>9.25</v>
      </c>
    </row>
    <row r="176" spans="1:13" ht="15">
      <c r="A176" s="58"/>
      <c r="B176" s="159"/>
      <c r="C176" s="160"/>
      <c r="D176" s="176" t="s">
        <v>626</v>
      </c>
      <c r="E176" s="177"/>
      <c r="F176" s="177"/>
      <c r="G176" s="177"/>
      <c r="H176" s="177"/>
      <c r="I176" s="177"/>
      <c r="J176" s="177"/>
      <c r="K176" s="177"/>
      <c r="L176" s="177"/>
      <c r="M176" s="177"/>
    </row>
    <row r="177" spans="1:8" ht="15">
      <c r="A177" s="58"/>
      <c r="B177" s="159"/>
      <c r="C177" s="160"/>
      <c r="D177" s="161"/>
      <c r="E177" s="162"/>
      <c r="F177" s="160"/>
      <c r="G177" s="163"/>
      <c r="H177" s="162"/>
    </row>
    <row r="178" spans="1:8" ht="15.75" thickBot="1">
      <c r="A178" s="58"/>
      <c r="B178" s="159"/>
      <c r="C178" s="160"/>
      <c r="D178" s="161"/>
      <c r="E178" s="162"/>
      <c r="F178" s="160"/>
      <c r="G178" s="163"/>
      <c r="H178" s="162"/>
    </row>
    <row r="179" spans="1:17" ht="15" thickBot="1">
      <c r="A179" s="240" t="s">
        <v>672</v>
      </c>
      <c r="B179" s="238"/>
      <c r="C179" s="238"/>
      <c r="D179" s="238"/>
      <c r="E179" s="238"/>
      <c r="F179" s="238"/>
      <c r="G179" s="238"/>
      <c r="H179" s="239"/>
      <c r="J179" s="242" t="s">
        <v>674</v>
      </c>
      <c r="K179" s="243"/>
      <c r="L179" s="243"/>
      <c r="M179" s="243"/>
      <c r="N179" s="243"/>
      <c r="O179" s="243"/>
      <c r="P179" s="243"/>
      <c r="Q179" s="244"/>
    </row>
    <row r="180" spans="1:17" ht="15">
      <c r="A180" s="226">
        <v>1</v>
      </c>
      <c r="B180" s="229" t="s">
        <v>627</v>
      </c>
      <c r="C180" s="227"/>
      <c r="D180" s="152" t="s">
        <v>619</v>
      </c>
      <c r="E180" s="228"/>
      <c r="F180" s="227"/>
      <c r="G180" s="230">
        <v>1.45</v>
      </c>
      <c r="H180" s="231">
        <v>3.63</v>
      </c>
      <c r="J180" s="227">
        <v>1</v>
      </c>
      <c r="K180" s="235" t="s">
        <v>648</v>
      </c>
      <c r="L180" s="236"/>
      <c r="M180" s="152" t="s">
        <v>619</v>
      </c>
      <c r="N180" s="236"/>
      <c r="O180" s="236"/>
      <c r="P180" s="230">
        <v>3.64</v>
      </c>
      <c r="Q180" s="231">
        <v>9.1</v>
      </c>
    </row>
    <row r="181" spans="1:17" ht="15">
      <c r="A181" s="223">
        <v>2</v>
      </c>
      <c r="B181" s="232" t="s">
        <v>628</v>
      </c>
      <c r="C181" s="224"/>
      <c r="D181" s="152" t="s">
        <v>619</v>
      </c>
      <c r="E181" s="225"/>
      <c r="F181" s="224"/>
      <c r="G181" s="233">
        <v>1.31</v>
      </c>
      <c r="H181" s="234">
        <v>3.28</v>
      </c>
      <c r="J181" s="224">
        <v>2</v>
      </c>
      <c r="K181" s="232" t="s">
        <v>649</v>
      </c>
      <c r="L181" s="237"/>
      <c r="M181" s="152" t="s">
        <v>619</v>
      </c>
      <c r="N181" s="237"/>
      <c r="O181" s="237"/>
      <c r="P181" s="233">
        <v>3.57</v>
      </c>
      <c r="Q181" s="234">
        <v>8.93</v>
      </c>
    </row>
    <row r="182" spans="1:17" ht="15">
      <c r="A182" s="223">
        <v>3</v>
      </c>
      <c r="B182" s="232" t="s">
        <v>629</v>
      </c>
      <c r="C182" s="224"/>
      <c r="D182" s="152" t="s">
        <v>619</v>
      </c>
      <c r="E182" s="225"/>
      <c r="F182" s="224"/>
      <c r="G182" s="233">
        <v>1.31</v>
      </c>
      <c r="H182" s="234">
        <v>3.28</v>
      </c>
      <c r="J182" s="224">
        <v>3</v>
      </c>
      <c r="K182" s="232" t="s">
        <v>650</v>
      </c>
      <c r="L182" s="237"/>
      <c r="M182" s="152" t="s">
        <v>619</v>
      </c>
      <c r="N182" s="237"/>
      <c r="O182" s="237"/>
      <c r="P182" s="233">
        <v>3.51</v>
      </c>
      <c r="Q182" s="234">
        <v>8.78</v>
      </c>
    </row>
    <row r="183" spans="1:17" ht="15">
      <c r="A183" s="223">
        <v>4</v>
      </c>
      <c r="B183" s="232" t="s">
        <v>630</v>
      </c>
      <c r="C183" s="224"/>
      <c r="D183" s="152" t="s">
        <v>619</v>
      </c>
      <c r="E183" s="225"/>
      <c r="F183" s="224"/>
      <c r="G183" s="233">
        <v>1.31</v>
      </c>
      <c r="H183" s="234">
        <v>3.3</v>
      </c>
      <c r="J183" s="224">
        <v>4</v>
      </c>
      <c r="K183" s="232" t="s">
        <v>651</v>
      </c>
      <c r="L183" s="237"/>
      <c r="M183" s="152" t="s">
        <v>619</v>
      </c>
      <c r="N183" s="237"/>
      <c r="O183" s="237"/>
      <c r="P183" s="233">
        <v>3.32</v>
      </c>
      <c r="Q183" s="234">
        <v>8.3</v>
      </c>
    </row>
    <row r="184" spans="1:17" ht="15">
      <c r="A184" s="223">
        <v>5</v>
      </c>
      <c r="B184" s="232" t="s">
        <v>631</v>
      </c>
      <c r="C184" s="224"/>
      <c r="D184" s="152" t="s">
        <v>619</v>
      </c>
      <c r="E184" s="225"/>
      <c r="F184" s="224"/>
      <c r="G184" s="233">
        <v>1.31</v>
      </c>
      <c r="H184" s="234">
        <v>3.3</v>
      </c>
      <c r="J184" s="224">
        <v>5</v>
      </c>
      <c r="K184" s="232" t="s">
        <v>652</v>
      </c>
      <c r="L184" s="237"/>
      <c r="M184" s="152" t="s">
        <v>619</v>
      </c>
      <c r="N184" s="237"/>
      <c r="O184" s="237"/>
      <c r="P184" s="233">
        <v>3.32</v>
      </c>
      <c r="Q184" s="234">
        <v>8.3</v>
      </c>
    </row>
    <row r="185" spans="1:17" ht="15">
      <c r="A185" s="223">
        <v>6</v>
      </c>
      <c r="B185" s="232" t="s">
        <v>632</v>
      </c>
      <c r="C185" s="224"/>
      <c r="D185" s="152" t="s">
        <v>619</v>
      </c>
      <c r="E185" s="225"/>
      <c r="F185" s="224"/>
      <c r="G185" s="233">
        <v>1.28</v>
      </c>
      <c r="H185" s="234">
        <v>3.2</v>
      </c>
      <c r="J185" s="224">
        <v>6</v>
      </c>
      <c r="K185" s="232" t="s">
        <v>653</v>
      </c>
      <c r="L185" s="237"/>
      <c r="M185" s="152" t="s">
        <v>619</v>
      </c>
      <c r="N185" s="237"/>
      <c r="O185" s="237"/>
      <c r="P185" s="233">
        <v>3.32</v>
      </c>
      <c r="Q185" s="234">
        <v>8.3</v>
      </c>
    </row>
    <row r="186" spans="1:17" ht="15">
      <c r="A186" s="223">
        <v>7</v>
      </c>
      <c r="B186" s="232" t="s">
        <v>633</v>
      </c>
      <c r="C186" s="224"/>
      <c r="D186" s="152" t="s">
        <v>619</v>
      </c>
      <c r="E186" s="225"/>
      <c r="F186" s="224"/>
      <c r="G186" s="233">
        <v>1.28</v>
      </c>
      <c r="H186" s="234">
        <v>3.2</v>
      </c>
      <c r="J186" s="224">
        <v>7</v>
      </c>
      <c r="K186" s="232" t="s">
        <v>654</v>
      </c>
      <c r="L186" s="237"/>
      <c r="M186" s="152" t="s">
        <v>619</v>
      </c>
      <c r="N186" s="237"/>
      <c r="O186" s="237"/>
      <c r="P186" s="233">
        <v>3.32</v>
      </c>
      <c r="Q186" s="234">
        <v>8.3</v>
      </c>
    </row>
    <row r="187" spans="1:17" ht="15">
      <c r="A187" s="223">
        <v>8</v>
      </c>
      <c r="B187" s="232" t="s">
        <v>634</v>
      </c>
      <c r="C187" s="224"/>
      <c r="D187" s="152" t="s">
        <v>619</v>
      </c>
      <c r="E187" s="225"/>
      <c r="F187" s="224"/>
      <c r="G187" s="233">
        <v>1.28</v>
      </c>
      <c r="H187" s="234">
        <v>3.2</v>
      </c>
      <c r="J187" s="224">
        <v>8</v>
      </c>
      <c r="K187" s="232" t="s">
        <v>655</v>
      </c>
      <c r="L187" s="237"/>
      <c r="M187" s="152" t="s">
        <v>619</v>
      </c>
      <c r="N187" s="237"/>
      <c r="O187" s="237"/>
      <c r="P187" s="233">
        <v>3.32</v>
      </c>
      <c r="Q187" s="234">
        <v>8.3</v>
      </c>
    </row>
    <row r="188" spans="1:8" ht="15.75" thickBot="1">
      <c r="A188" s="223">
        <v>9</v>
      </c>
      <c r="B188" s="232" t="s">
        <v>635</v>
      </c>
      <c r="C188" s="224"/>
      <c r="D188" s="152" t="s">
        <v>619</v>
      </c>
      <c r="E188" s="225"/>
      <c r="F188" s="224"/>
      <c r="G188" s="233">
        <v>1.28</v>
      </c>
      <c r="H188" s="234">
        <v>3.2</v>
      </c>
    </row>
    <row r="189" spans="1:17" ht="15.75" thickBot="1">
      <c r="A189" s="223">
        <v>10</v>
      </c>
      <c r="B189" s="232" t="s">
        <v>636</v>
      </c>
      <c r="C189" s="224"/>
      <c r="D189" s="152" t="s">
        <v>619</v>
      </c>
      <c r="E189" s="225"/>
      <c r="F189" s="224"/>
      <c r="G189" s="233">
        <v>1.07</v>
      </c>
      <c r="H189" s="234">
        <v>2.68</v>
      </c>
      <c r="J189" s="242" t="s">
        <v>674</v>
      </c>
      <c r="K189" s="243"/>
      <c r="L189" s="243"/>
      <c r="M189" s="243"/>
      <c r="N189" s="243"/>
      <c r="O189" s="243"/>
      <c r="P189" s="243"/>
      <c r="Q189" s="244"/>
    </row>
    <row r="190" spans="1:17" ht="15">
      <c r="A190" s="223">
        <v>11</v>
      </c>
      <c r="B190" s="232" t="s">
        <v>637</v>
      </c>
      <c r="C190" s="224"/>
      <c r="D190" s="152" t="s">
        <v>619</v>
      </c>
      <c r="E190" s="225"/>
      <c r="F190" s="224"/>
      <c r="G190" s="233">
        <v>1.07</v>
      </c>
      <c r="H190" s="234">
        <v>2.65</v>
      </c>
      <c r="J190" s="227">
        <v>1</v>
      </c>
      <c r="K190" s="229" t="s">
        <v>656</v>
      </c>
      <c r="L190" s="236"/>
      <c r="M190" s="152" t="s">
        <v>619</v>
      </c>
      <c r="N190" s="236"/>
      <c r="O190" s="236"/>
      <c r="P190" s="230">
        <v>2.66</v>
      </c>
      <c r="Q190" s="231">
        <v>4.01</v>
      </c>
    </row>
    <row r="191" spans="1:17" ht="15">
      <c r="A191" s="223">
        <v>12</v>
      </c>
      <c r="B191" s="232" t="s">
        <v>638</v>
      </c>
      <c r="C191" s="224"/>
      <c r="D191" s="152" t="s">
        <v>619</v>
      </c>
      <c r="E191" s="225"/>
      <c r="F191" s="224"/>
      <c r="G191" s="233">
        <v>1.07</v>
      </c>
      <c r="H191" s="234">
        <v>2.65</v>
      </c>
      <c r="J191" s="224">
        <v>2</v>
      </c>
      <c r="K191" s="232" t="s">
        <v>657</v>
      </c>
      <c r="L191" s="237"/>
      <c r="M191" s="152" t="s">
        <v>619</v>
      </c>
      <c r="N191" s="237"/>
      <c r="O191" s="237"/>
      <c r="P191" s="233">
        <v>2.48</v>
      </c>
      <c r="Q191" s="234">
        <v>3.72</v>
      </c>
    </row>
    <row r="192" spans="1:17" ht="15">
      <c r="A192" s="223">
        <v>13</v>
      </c>
      <c r="B192" s="232" t="s">
        <v>639</v>
      </c>
      <c r="C192" s="224"/>
      <c r="D192" s="152" t="s">
        <v>619</v>
      </c>
      <c r="E192" s="225"/>
      <c r="F192" s="224"/>
      <c r="G192" s="233">
        <v>1.07</v>
      </c>
      <c r="H192" s="234">
        <v>2.68</v>
      </c>
      <c r="J192" s="224">
        <v>3</v>
      </c>
      <c r="K192" s="232" t="s">
        <v>658</v>
      </c>
      <c r="L192" s="237"/>
      <c r="M192" s="152" t="s">
        <v>619</v>
      </c>
      <c r="N192" s="237"/>
      <c r="O192" s="237"/>
      <c r="P192" s="233">
        <v>2.13</v>
      </c>
      <c r="Q192" s="234">
        <v>3.8</v>
      </c>
    </row>
    <row r="193" spans="1:17" ht="15">
      <c r="A193" s="223">
        <v>14</v>
      </c>
      <c r="B193" s="232" t="s">
        <v>640</v>
      </c>
      <c r="C193" s="224"/>
      <c r="D193" s="152" t="s">
        <v>619</v>
      </c>
      <c r="E193" s="225"/>
      <c r="F193" s="224"/>
      <c r="G193" s="233">
        <v>1.07</v>
      </c>
      <c r="H193" s="234">
        <v>2.68</v>
      </c>
      <c r="J193" s="224">
        <v>4</v>
      </c>
      <c r="K193" s="232" t="s">
        <v>659</v>
      </c>
      <c r="L193" s="237"/>
      <c r="M193" s="152" t="s">
        <v>619</v>
      </c>
      <c r="N193" s="237"/>
      <c r="O193" s="237"/>
      <c r="P193" s="233">
        <v>2.13</v>
      </c>
      <c r="Q193" s="234">
        <v>3.8</v>
      </c>
    </row>
    <row r="194" spans="1:17" ht="15">
      <c r="A194" s="223">
        <v>15</v>
      </c>
      <c r="B194" s="232" t="s">
        <v>641</v>
      </c>
      <c r="C194" s="224"/>
      <c r="D194" s="152" t="s">
        <v>619</v>
      </c>
      <c r="E194" s="225"/>
      <c r="F194" s="224"/>
      <c r="G194" s="233">
        <v>1.07</v>
      </c>
      <c r="H194" s="234">
        <v>2.68</v>
      </c>
      <c r="J194" s="224">
        <v>5</v>
      </c>
      <c r="K194" s="232" t="s">
        <v>660</v>
      </c>
      <c r="L194" s="237"/>
      <c r="M194" s="152" t="s">
        <v>619</v>
      </c>
      <c r="N194" s="237"/>
      <c r="O194" s="237"/>
      <c r="P194" s="233">
        <v>3.11</v>
      </c>
      <c r="Q194" s="234">
        <v>4.66</v>
      </c>
    </row>
    <row r="195" spans="1:17" ht="15">
      <c r="A195" s="223">
        <v>16</v>
      </c>
      <c r="B195" s="232" t="s">
        <v>642</v>
      </c>
      <c r="C195" s="224"/>
      <c r="D195" s="152" t="s">
        <v>619</v>
      </c>
      <c r="E195" s="225"/>
      <c r="F195" s="224"/>
      <c r="G195" s="233">
        <v>1.07</v>
      </c>
      <c r="H195" s="234">
        <v>2.65</v>
      </c>
      <c r="J195" s="224">
        <v>6</v>
      </c>
      <c r="K195" s="232" t="s">
        <v>656</v>
      </c>
      <c r="L195" s="237"/>
      <c r="M195" s="152" t="s">
        <v>619</v>
      </c>
      <c r="N195" s="237"/>
      <c r="O195" s="237"/>
      <c r="P195" s="233">
        <v>2.66</v>
      </c>
      <c r="Q195" s="234">
        <v>4.01</v>
      </c>
    </row>
    <row r="196" spans="1:17" ht="15.75" thickBot="1">
      <c r="A196" s="58"/>
      <c r="B196" s="159"/>
      <c r="C196" s="160"/>
      <c r="D196" s="161"/>
      <c r="E196" s="162"/>
      <c r="F196" s="160"/>
      <c r="G196" s="163"/>
      <c r="H196" s="162"/>
      <c r="J196" s="224">
        <v>7</v>
      </c>
      <c r="K196" s="232" t="s">
        <v>661</v>
      </c>
      <c r="L196" s="237"/>
      <c r="M196" s="152" t="s">
        <v>619</v>
      </c>
      <c r="N196" s="237"/>
      <c r="O196" s="237"/>
      <c r="P196" s="233">
        <v>2.66</v>
      </c>
      <c r="Q196" s="234">
        <v>4.01</v>
      </c>
    </row>
    <row r="197" spans="1:17" ht="15.75" thickBot="1">
      <c r="A197" s="240" t="s">
        <v>673</v>
      </c>
      <c r="B197" s="238"/>
      <c r="C197" s="238"/>
      <c r="D197" s="238"/>
      <c r="E197" s="238"/>
      <c r="F197" s="238"/>
      <c r="G197" s="238"/>
      <c r="H197" s="239"/>
      <c r="J197" s="224">
        <v>8</v>
      </c>
      <c r="K197" s="232" t="s">
        <v>662</v>
      </c>
      <c r="L197" s="237"/>
      <c r="M197" s="152" t="s">
        <v>619</v>
      </c>
      <c r="N197" s="237"/>
      <c r="O197" s="237"/>
      <c r="P197" s="233">
        <v>3.73</v>
      </c>
      <c r="Q197" s="234">
        <v>5.6</v>
      </c>
    </row>
    <row r="198" spans="1:17" ht="15">
      <c r="A198" s="226">
        <v>1</v>
      </c>
      <c r="B198" s="235" t="s">
        <v>643</v>
      </c>
      <c r="C198" s="236"/>
      <c r="D198" s="152" t="s">
        <v>619</v>
      </c>
      <c r="E198" s="236"/>
      <c r="F198" s="236"/>
      <c r="G198" s="230">
        <v>2.04</v>
      </c>
      <c r="H198" s="231">
        <v>5.1</v>
      </c>
      <c r="J198" s="224">
        <v>9</v>
      </c>
      <c r="K198" s="232" t="s">
        <v>663</v>
      </c>
      <c r="L198" s="237"/>
      <c r="M198" s="152" t="s">
        <v>619</v>
      </c>
      <c r="N198" s="237"/>
      <c r="O198" s="237"/>
      <c r="P198" s="233">
        <v>3.2</v>
      </c>
      <c r="Q198" s="234">
        <v>5.7</v>
      </c>
    </row>
    <row r="199" spans="1:17" ht="15">
      <c r="A199" s="241">
        <v>2</v>
      </c>
      <c r="B199" s="232" t="s">
        <v>644</v>
      </c>
      <c r="C199" s="237"/>
      <c r="D199" s="152" t="s">
        <v>619</v>
      </c>
      <c r="E199" s="237"/>
      <c r="F199" s="237"/>
      <c r="G199" s="233">
        <v>2.04</v>
      </c>
      <c r="H199" s="234">
        <v>5.1</v>
      </c>
      <c r="J199" s="224">
        <v>10</v>
      </c>
      <c r="K199" s="232" t="s">
        <v>664</v>
      </c>
      <c r="L199" s="237"/>
      <c r="M199" s="152" t="s">
        <v>619</v>
      </c>
      <c r="N199" s="237"/>
      <c r="O199" s="237"/>
      <c r="P199" s="233">
        <v>1.22</v>
      </c>
      <c r="Q199" s="234">
        <v>1.84</v>
      </c>
    </row>
    <row r="200" spans="1:17" ht="15">
      <c r="A200" s="241">
        <v>3</v>
      </c>
      <c r="B200" s="232" t="s">
        <v>645</v>
      </c>
      <c r="C200" s="237"/>
      <c r="D200" s="152" t="s">
        <v>619</v>
      </c>
      <c r="E200" s="237"/>
      <c r="F200" s="237"/>
      <c r="G200" s="233">
        <v>2.04</v>
      </c>
      <c r="H200" s="234">
        <v>5.1</v>
      </c>
      <c r="J200" s="224">
        <v>11</v>
      </c>
      <c r="K200" s="232" t="s">
        <v>665</v>
      </c>
      <c r="L200" s="237"/>
      <c r="M200" s="152" t="s">
        <v>619</v>
      </c>
      <c r="N200" s="237"/>
      <c r="O200" s="237"/>
      <c r="P200" s="233">
        <v>1.05</v>
      </c>
      <c r="Q200" s="234">
        <v>1.6</v>
      </c>
    </row>
    <row r="201" spans="1:17" ht="15">
      <c r="A201" s="241">
        <v>4</v>
      </c>
      <c r="B201" s="232" t="s">
        <v>646</v>
      </c>
      <c r="C201" s="237"/>
      <c r="D201" s="152" t="s">
        <v>619</v>
      </c>
      <c r="E201" s="237"/>
      <c r="F201" s="237"/>
      <c r="G201" s="233">
        <v>2.04</v>
      </c>
      <c r="H201" s="234">
        <v>5.1</v>
      </c>
      <c r="J201" s="224">
        <v>12</v>
      </c>
      <c r="K201" s="232" t="s">
        <v>666</v>
      </c>
      <c r="L201" s="237"/>
      <c r="M201" s="152" t="s">
        <v>619</v>
      </c>
      <c r="N201" s="237"/>
      <c r="O201" s="237"/>
      <c r="P201" s="233">
        <v>1.86</v>
      </c>
      <c r="Q201" s="234">
        <v>2.78</v>
      </c>
    </row>
    <row r="202" spans="1:17" ht="15">
      <c r="A202" s="241">
        <v>5</v>
      </c>
      <c r="B202" s="232" t="s">
        <v>647</v>
      </c>
      <c r="C202" s="237"/>
      <c r="D202" s="152" t="s">
        <v>619</v>
      </c>
      <c r="E202" s="237"/>
      <c r="F202" s="237"/>
      <c r="G202" s="233">
        <v>2.18</v>
      </c>
      <c r="H202" s="234">
        <v>5.45</v>
      </c>
      <c r="J202" s="224">
        <v>13</v>
      </c>
      <c r="K202" s="232" t="s">
        <v>667</v>
      </c>
      <c r="L202" s="237"/>
      <c r="M202" s="152" t="s">
        <v>619</v>
      </c>
      <c r="N202" s="237"/>
      <c r="O202" s="237"/>
      <c r="P202" s="233">
        <v>1.59</v>
      </c>
      <c r="Q202" s="234">
        <v>2.41</v>
      </c>
    </row>
    <row r="203" ht="13.5" thickBot="1"/>
    <row r="204" spans="1:8" ht="15" thickBot="1">
      <c r="A204" s="178" t="s">
        <v>671</v>
      </c>
      <c r="B204" s="179"/>
      <c r="C204" s="179"/>
      <c r="D204" s="179"/>
      <c r="E204" s="179"/>
      <c r="F204" s="179"/>
      <c r="G204" s="179"/>
      <c r="H204" s="180"/>
    </row>
    <row r="205" spans="1:8" ht="15">
      <c r="A205" s="227">
        <v>1</v>
      </c>
      <c r="B205" s="229" t="s">
        <v>668</v>
      </c>
      <c r="C205" s="236"/>
      <c r="D205" s="152" t="s">
        <v>619</v>
      </c>
      <c r="E205" s="236"/>
      <c r="F205" s="236"/>
      <c r="G205" s="236"/>
      <c r="H205" s="236"/>
    </row>
    <row r="206" spans="1:8" ht="15">
      <c r="A206" s="224">
        <v>2</v>
      </c>
      <c r="B206" s="232" t="s">
        <v>669</v>
      </c>
      <c r="C206" s="237"/>
      <c r="D206" s="152" t="s">
        <v>619</v>
      </c>
      <c r="E206" s="237"/>
      <c r="F206" s="237"/>
      <c r="G206" s="237"/>
      <c r="H206" s="237"/>
    </row>
    <row r="207" spans="1:8" ht="15">
      <c r="A207" s="224">
        <v>3</v>
      </c>
      <c r="B207" s="232" t="s">
        <v>670</v>
      </c>
      <c r="C207" s="237"/>
      <c r="D207" s="152" t="s">
        <v>619</v>
      </c>
      <c r="E207" s="237"/>
      <c r="F207" s="237"/>
      <c r="G207" s="237"/>
      <c r="H207" s="237"/>
    </row>
  </sheetData>
  <sheetProtection/>
  <mergeCells count="52">
    <mergeCell ref="A204:H204"/>
    <mergeCell ref="A179:H179"/>
    <mergeCell ref="A197:H197"/>
    <mergeCell ref="J179:Q179"/>
    <mergeCell ref="J189:Q189"/>
    <mergeCell ref="A59:H59"/>
    <mergeCell ref="J72:Q72"/>
    <mergeCell ref="J81:Q81"/>
    <mergeCell ref="A101:H101"/>
    <mergeCell ref="A72:H72"/>
    <mergeCell ref="A89:H89"/>
    <mergeCell ref="A85:H85"/>
    <mergeCell ref="X42:Y42"/>
    <mergeCell ref="A127:Q127"/>
    <mergeCell ref="J105:Q105"/>
    <mergeCell ref="A92:H92"/>
    <mergeCell ref="X43:Y43"/>
    <mergeCell ref="X44:Y44"/>
    <mergeCell ref="O124:P124"/>
    <mergeCell ref="O125:P125"/>
    <mergeCell ref="J90:Q90"/>
    <mergeCell ref="J87:Q87"/>
    <mergeCell ref="X34:Y34"/>
    <mergeCell ref="X35:Y35"/>
    <mergeCell ref="A1:S1"/>
    <mergeCell ref="J59:Q59"/>
    <mergeCell ref="A54:Q54"/>
    <mergeCell ref="A4:Q4"/>
    <mergeCell ref="A29:Q29"/>
    <mergeCell ref="X39:Y39"/>
    <mergeCell ref="X40:Y40"/>
    <mergeCell ref="X41:Y41"/>
    <mergeCell ref="O122:P122"/>
    <mergeCell ref="X45:Y45"/>
    <mergeCell ref="X3:Y3"/>
    <mergeCell ref="X29:Y29"/>
    <mergeCell ref="X30:Y30"/>
    <mergeCell ref="X31:Y31"/>
    <mergeCell ref="T4:Z4"/>
    <mergeCell ref="X46:Y46"/>
    <mergeCell ref="X32:Y32"/>
    <mergeCell ref="X33:Y33"/>
    <mergeCell ref="A172:Q172"/>
    <mergeCell ref="D176:M176"/>
    <mergeCell ref="B141:R141"/>
    <mergeCell ref="X36:Y36"/>
    <mergeCell ref="X37:Y37"/>
    <mergeCell ref="X38:Y38"/>
    <mergeCell ref="O123:P123"/>
    <mergeCell ref="J119:Q119"/>
    <mergeCell ref="O120:P120"/>
    <mergeCell ref="O121:P121"/>
  </mergeCells>
  <printOptions/>
  <pageMargins left="0.5118110236220472" right="0.1968503937007874" top="0.7480314960629921" bottom="0.5118110236220472" header="0.31496062992125984" footer="0.31496062992125984"/>
  <pageSetup fitToHeight="2" fitToWidth="1" horizontalDpi="600" verticalDpi="600" orientation="portrait" paperSize="9" scale="53" r:id="rId2"/>
  <rowBreaks count="1" manualBreakCount="1">
    <brk id="58" max="14" man="1"/>
  </rowBreaks>
  <colBreaks count="1" manualBreakCount="1">
    <brk id="1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A4" sqref="A4:H29"/>
    </sheetView>
  </sheetViews>
  <sheetFormatPr defaultColWidth="9.00390625" defaultRowHeight="12.75"/>
  <cols>
    <col min="1" max="1" width="7.25390625" style="0" customWidth="1"/>
    <col min="2" max="2" width="34.75390625" style="0" customWidth="1"/>
    <col min="5" max="5" width="11.875" style="0" customWidth="1"/>
    <col min="8" max="8" width="11.875" style="0" customWidth="1"/>
  </cols>
  <sheetData>
    <row r="1" ht="13.5" thickBot="1"/>
    <row r="2" spans="1:8" ht="13.5" customHeight="1" thickTop="1">
      <c r="A2" s="217" t="s">
        <v>0</v>
      </c>
      <c r="B2" s="217" t="s">
        <v>376</v>
      </c>
      <c r="C2" s="217" t="s">
        <v>377</v>
      </c>
      <c r="D2" s="217" t="s">
        <v>378</v>
      </c>
      <c r="E2" s="172" t="s">
        <v>379</v>
      </c>
      <c r="F2" s="204"/>
      <c r="G2" s="205"/>
      <c r="H2" s="209" t="s">
        <v>380</v>
      </c>
    </row>
    <row r="3" spans="1:8" ht="13.5" thickBot="1">
      <c r="A3" s="218"/>
      <c r="B3" s="218"/>
      <c r="C3" s="218"/>
      <c r="D3" s="218"/>
      <c r="E3" s="206"/>
      <c r="F3" s="207"/>
      <c r="G3" s="208"/>
      <c r="H3" s="210"/>
    </row>
    <row r="4" spans="1:8" ht="14.25" customHeight="1" thickBot="1" thickTop="1">
      <c r="A4" s="211" t="s">
        <v>346</v>
      </c>
      <c r="B4" s="212"/>
      <c r="C4" s="212"/>
      <c r="D4" s="212"/>
      <c r="E4" s="212"/>
      <c r="F4" s="212"/>
      <c r="G4" s="212"/>
      <c r="H4" s="213"/>
    </row>
    <row r="5" spans="1:12" ht="15" customHeight="1" thickTop="1">
      <c r="A5" s="9">
        <v>1</v>
      </c>
      <c r="B5" s="10" t="s">
        <v>347</v>
      </c>
      <c r="C5" s="11">
        <v>0.6</v>
      </c>
      <c r="D5" s="9">
        <v>0.24</v>
      </c>
      <c r="E5" s="214" t="s">
        <v>381</v>
      </c>
      <c r="F5" s="215"/>
      <c r="G5" s="216"/>
      <c r="H5" s="12">
        <v>2100</v>
      </c>
      <c r="J5" s="9">
        <v>1000</v>
      </c>
      <c r="K5" s="9">
        <v>1160</v>
      </c>
      <c r="L5" s="9">
        <v>890</v>
      </c>
    </row>
    <row r="6" spans="1:12" ht="15" customHeight="1">
      <c r="A6" s="13">
        <v>2</v>
      </c>
      <c r="B6" s="14" t="s">
        <v>348</v>
      </c>
      <c r="C6" s="15">
        <v>1</v>
      </c>
      <c r="D6" s="15">
        <v>0.4</v>
      </c>
      <c r="E6" s="219" t="s">
        <v>382</v>
      </c>
      <c r="F6" s="220"/>
      <c r="G6" s="221"/>
      <c r="H6" s="16">
        <v>3450</v>
      </c>
      <c r="J6" s="13">
        <v>1500</v>
      </c>
      <c r="K6" s="13">
        <v>1680</v>
      </c>
      <c r="L6" s="13">
        <v>890</v>
      </c>
    </row>
    <row r="7" spans="1:12" ht="15" customHeight="1">
      <c r="A7" s="13">
        <v>3</v>
      </c>
      <c r="B7" s="14" t="s">
        <v>349</v>
      </c>
      <c r="C7" s="15">
        <v>1.48</v>
      </c>
      <c r="D7" s="13">
        <v>0.59</v>
      </c>
      <c r="E7" s="219" t="s">
        <v>383</v>
      </c>
      <c r="F7" s="220"/>
      <c r="G7" s="221"/>
      <c r="H7" s="16">
        <v>6050</v>
      </c>
      <c r="J7" s="13">
        <v>2000</v>
      </c>
      <c r="K7" s="13">
        <v>2200</v>
      </c>
      <c r="L7" s="13">
        <v>890</v>
      </c>
    </row>
    <row r="8" spans="1:12" ht="15" customHeight="1">
      <c r="A8" s="13">
        <v>4</v>
      </c>
      <c r="B8" s="14" t="s">
        <v>350</v>
      </c>
      <c r="C8" s="13">
        <v>0.13</v>
      </c>
      <c r="D8" s="13">
        <v>0.05</v>
      </c>
      <c r="E8" s="219" t="s">
        <v>384</v>
      </c>
      <c r="F8" s="220"/>
      <c r="G8" s="221"/>
      <c r="H8" s="16">
        <v>945</v>
      </c>
      <c r="J8" s="13">
        <v>700</v>
      </c>
      <c r="K8" s="13">
        <v>840</v>
      </c>
      <c r="L8" s="13">
        <v>290</v>
      </c>
    </row>
    <row r="9" spans="1:12" ht="15" customHeight="1">
      <c r="A9" s="13">
        <v>5</v>
      </c>
      <c r="B9" s="14" t="s">
        <v>351</v>
      </c>
      <c r="C9" s="13">
        <v>0.38</v>
      </c>
      <c r="D9" s="13">
        <v>0.15</v>
      </c>
      <c r="E9" s="219" t="s">
        <v>385</v>
      </c>
      <c r="F9" s="220"/>
      <c r="G9" s="221"/>
      <c r="H9" s="16">
        <v>1470</v>
      </c>
      <c r="J9" s="13">
        <v>700</v>
      </c>
      <c r="K9" s="13">
        <v>840</v>
      </c>
      <c r="L9" s="13">
        <v>890</v>
      </c>
    </row>
    <row r="10" spans="1:12" ht="15" customHeight="1">
      <c r="A10" s="13">
        <v>6</v>
      </c>
      <c r="B10" s="14" t="s">
        <v>352</v>
      </c>
      <c r="C10" s="15">
        <v>0.2</v>
      </c>
      <c r="D10" s="13">
        <v>0.08</v>
      </c>
      <c r="E10" s="219" t="s">
        <v>386</v>
      </c>
      <c r="F10" s="220"/>
      <c r="G10" s="221"/>
      <c r="H10" s="16">
        <v>1600</v>
      </c>
      <c r="J10" s="13">
        <v>1000</v>
      </c>
      <c r="K10" s="13">
        <v>1160</v>
      </c>
      <c r="L10" s="13">
        <v>290</v>
      </c>
    </row>
    <row r="11" spans="1:12" ht="15" customHeight="1">
      <c r="A11" s="13">
        <v>7</v>
      </c>
      <c r="B11" s="14" t="s">
        <v>353</v>
      </c>
      <c r="C11" s="15">
        <v>0.4</v>
      </c>
      <c r="D11" s="13">
        <v>0.16</v>
      </c>
      <c r="E11" s="219" t="s">
        <v>387</v>
      </c>
      <c r="F11" s="220"/>
      <c r="G11" s="221"/>
      <c r="H11" s="16">
        <v>1785</v>
      </c>
      <c r="J11" s="13">
        <v>1000</v>
      </c>
      <c r="K11" s="13">
        <v>1160</v>
      </c>
      <c r="L11" s="13">
        <v>590</v>
      </c>
    </row>
    <row r="12" spans="1:12" ht="15" customHeight="1">
      <c r="A12" s="13">
        <v>8</v>
      </c>
      <c r="B12" s="14" t="s">
        <v>354</v>
      </c>
      <c r="C12" s="13">
        <v>0.66</v>
      </c>
      <c r="D12" s="13">
        <v>0.265</v>
      </c>
      <c r="E12" s="219" t="s">
        <v>388</v>
      </c>
      <c r="F12" s="220"/>
      <c r="G12" s="221"/>
      <c r="H12" s="16">
        <v>3050</v>
      </c>
      <c r="J12" s="13">
        <v>1500</v>
      </c>
      <c r="K12" s="13">
        <v>1680</v>
      </c>
      <c r="L12" s="13">
        <v>590</v>
      </c>
    </row>
    <row r="13" spans="1:12" ht="15" customHeight="1">
      <c r="A13" s="13">
        <v>9</v>
      </c>
      <c r="B13" s="14" t="s">
        <v>355</v>
      </c>
      <c r="C13" s="13">
        <v>0.98</v>
      </c>
      <c r="D13" s="13">
        <v>0.39</v>
      </c>
      <c r="E13" s="219" t="s">
        <v>389</v>
      </c>
      <c r="F13" s="220"/>
      <c r="G13" s="221"/>
      <c r="H13" s="16">
        <v>5500</v>
      </c>
      <c r="J13" s="13">
        <v>2000</v>
      </c>
      <c r="K13" s="13">
        <v>2200</v>
      </c>
      <c r="L13" s="13">
        <v>590</v>
      </c>
    </row>
    <row r="14" spans="1:12" ht="15" customHeight="1">
      <c r="A14" s="13">
        <v>10</v>
      </c>
      <c r="B14" s="14" t="s">
        <v>356</v>
      </c>
      <c r="C14" s="13">
        <v>0.05</v>
      </c>
      <c r="D14" s="13">
        <v>0.02</v>
      </c>
      <c r="E14" s="219" t="s">
        <v>390</v>
      </c>
      <c r="F14" s="220"/>
      <c r="G14" s="221"/>
      <c r="H14" s="16">
        <v>650</v>
      </c>
      <c r="J14" s="13">
        <v>580</v>
      </c>
      <c r="K14" s="13">
        <v>840</v>
      </c>
      <c r="L14" s="13">
        <v>70</v>
      </c>
    </row>
    <row r="15" spans="1:12" ht="15" customHeight="1">
      <c r="A15" s="13">
        <v>11</v>
      </c>
      <c r="B15" s="14" t="s">
        <v>357</v>
      </c>
      <c r="C15" s="13">
        <v>0.25</v>
      </c>
      <c r="D15" s="15">
        <v>0.1</v>
      </c>
      <c r="E15" s="219" t="s">
        <v>391</v>
      </c>
      <c r="F15" s="220"/>
      <c r="G15" s="221"/>
      <c r="H15" s="16">
        <v>1575</v>
      </c>
      <c r="J15" s="13">
        <v>700</v>
      </c>
      <c r="K15" s="13">
        <v>1160</v>
      </c>
      <c r="L15" s="13">
        <v>150</v>
      </c>
    </row>
    <row r="16" spans="1:12" ht="15" customHeight="1">
      <c r="A16" s="13">
        <v>12</v>
      </c>
      <c r="B16" s="14" t="s">
        <v>358</v>
      </c>
      <c r="C16" s="13">
        <v>0.25</v>
      </c>
      <c r="D16" s="15">
        <v>0.1</v>
      </c>
      <c r="E16" s="219" t="s">
        <v>391</v>
      </c>
      <c r="F16" s="220"/>
      <c r="G16" s="221"/>
      <c r="H16" s="16">
        <v>1785</v>
      </c>
      <c r="J16" s="13">
        <v>700</v>
      </c>
      <c r="K16" s="13">
        <v>1160</v>
      </c>
      <c r="L16" s="13">
        <v>150</v>
      </c>
    </row>
    <row r="17" spans="1:12" ht="15" customHeight="1">
      <c r="A17" s="13">
        <v>13</v>
      </c>
      <c r="B17" s="14" t="s">
        <v>359</v>
      </c>
      <c r="C17" s="13">
        <v>0.275</v>
      </c>
      <c r="D17" s="13">
        <v>0.11</v>
      </c>
      <c r="E17" s="219" t="s">
        <v>392</v>
      </c>
      <c r="F17" s="220"/>
      <c r="G17" s="221"/>
      <c r="H17" s="16">
        <v>1995</v>
      </c>
      <c r="J17" s="13" t="s">
        <v>360</v>
      </c>
      <c r="K17" s="13">
        <v>1160</v>
      </c>
      <c r="L17" s="13">
        <v>120</v>
      </c>
    </row>
    <row r="18" spans="1:12" ht="15" customHeight="1">
      <c r="A18" s="13">
        <v>14</v>
      </c>
      <c r="B18" s="17" t="s">
        <v>361</v>
      </c>
      <c r="C18" s="13">
        <v>0.225</v>
      </c>
      <c r="D18" s="13">
        <v>0.09</v>
      </c>
      <c r="E18" s="219" t="s">
        <v>393</v>
      </c>
      <c r="F18" s="220"/>
      <c r="G18" s="221"/>
      <c r="H18" s="16">
        <v>1730</v>
      </c>
      <c r="J18" s="13" t="s">
        <v>362</v>
      </c>
      <c r="K18" s="13">
        <v>1160</v>
      </c>
      <c r="L18" s="13">
        <v>120</v>
      </c>
    </row>
    <row r="19" spans="1:12" ht="15" customHeight="1">
      <c r="A19" s="13">
        <v>15</v>
      </c>
      <c r="B19" s="14" t="s">
        <v>363</v>
      </c>
      <c r="C19" s="13">
        <v>0.28</v>
      </c>
      <c r="D19" s="13">
        <v>0.11</v>
      </c>
      <c r="E19" s="219" t="s">
        <v>394</v>
      </c>
      <c r="F19" s="220"/>
      <c r="G19" s="221"/>
      <c r="H19" s="16">
        <v>2050</v>
      </c>
      <c r="J19" s="13" t="s">
        <v>364</v>
      </c>
      <c r="K19" s="13">
        <v>1300</v>
      </c>
      <c r="L19" s="13">
        <v>120</v>
      </c>
    </row>
    <row r="20" spans="1:12" ht="15" customHeight="1">
      <c r="A20" s="13">
        <v>16</v>
      </c>
      <c r="B20" s="14" t="s">
        <v>365</v>
      </c>
      <c r="C20" s="13">
        <v>0.68</v>
      </c>
      <c r="D20" s="13">
        <v>0.27</v>
      </c>
      <c r="E20" s="219" t="s">
        <v>395</v>
      </c>
      <c r="F20" s="220"/>
      <c r="G20" s="221"/>
      <c r="H20" s="16">
        <v>2850</v>
      </c>
      <c r="J20" s="13">
        <v>700</v>
      </c>
      <c r="K20" s="13">
        <v>1680</v>
      </c>
      <c r="L20" s="13">
        <v>150</v>
      </c>
    </row>
    <row r="21" spans="1:12" ht="15" customHeight="1">
      <c r="A21" s="13">
        <v>17</v>
      </c>
      <c r="B21" s="14" t="s">
        <v>366</v>
      </c>
      <c r="C21" s="13">
        <v>0.68</v>
      </c>
      <c r="D21" s="13">
        <v>0.27</v>
      </c>
      <c r="E21" s="219" t="s">
        <v>395</v>
      </c>
      <c r="F21" s="220"/>
      <c r="G21" s="221"/>
      <c r="H21" s="16">
        <v>3150</v>
      </c>
      <c r="J21" s="13">
        <v>700</v>
      </c>
      <c r="K21" s="13">
        <v>1680</v>
      </c>
      <c r="L21" s="13">
        <v>150</v>
      </c>
    </row>
    <row r="22" spans="1:12" ht="15" customHeight="1">
      <c r="A22" s="13">
        <v>18</v>
      </c>
      <c r="B22" s="14" t="s">
        <v>367</v>
      </c>
      <c r="C22" s="13">
        <v>1.38</v>
      </c>
      <c r="D22" s="13">
        <v>0.55</v>
      </c>
      <c r="E22" s="219" t="s">
        <v>396</v>
      </c>
      <c r="F22" s="220"/>
      <c r="G22" s="221"/>
      <c r="H22" s="16">
        <v>5600</v>
      </c>
      <c r="J22" s="13">
        <v>700</v>
      </c>
      <c r="K22" s="13">
        <v>2200</v>
      </c>
      <c r="L22" s="13">
        <v>160</v>
      </c>
    </row>
    <row r="23" spans="1:12" ht="15" customHeight="1">
      <c r="A23" s="13">
        <v>19</v>
      </c>
      <c r="B23" s="14" t="s">
        <v>368</v>
      </c>
      <c r="C23" s="13">
        <v>1.38</v>
      </c>
      <c r="D23" s="13">
        <v>0.55</v>
      </c>
      <c r="E23" s="219" t="s">
        <v>396</v>
      </c>
      <c r="F23" s="220"/>
      <c r="G23" s="221"/>
      <c r="H23" s="16">
        <v>6700</v>
      </c>
      <c r="J23" s="13">
        <v>700</v>
      </c>
      <c r="K23" s="13">
        <v>2200</v>
      </c>
      <c r="L23" s="13">
        <v>160</v>
      </c>
    </row>
    <row r="24" spans="1:12" ht="15" customHeight="1">
      <c r="A24" s="13">
        <v>20</v>
      </c>
      <c r="B24" s="14" t="s">
        <v>369</v>
      </c>
      <c r="C24" s="18">
        <v>1.2</v>
      </c>
      <c r="D24" s="19">
        <v>0.48</v>
      </c>
      <c r="E24" s="222" t="s">
        <v>397</v>
      </c>
      <c r="F24" s="220"/>
      <c r="G24" s="221"/>
      <c r="H24" s="20">
        <v>5300</v>
      </c>
      <c r="J24" s="19">
        <v>1000</v>
      </c>
      <c r="K24" s="19">
        <v>2200</v>
      </c>
      <c r="L24" s="19">
        <v>160</v>
      </c>
    </row>
    <row r="25" spans="1:12" ht="15" customHeight="1">
      <c r="A25" s="13">
        <v>21</v>
      </c>
      <c r="B25" s="14" t="s">
        <v>370</v>
      </c>
      <c r="C25" s="18">
        <v>1.2</v>
      </c>
      <c r="D25" s="19">
        <v>0.48</v>
      </c>
      <c r="E25" s="222" t="s">
        <v>397</v>
      </c>
      <c r="F25" s="220"/>
      <c r="G25" s="221"/>
      <c r="H25" s="20">
        <v>6500</v>
      </c>
      <c r="J25" s="19">
        <v>1000</v>
      </c>
      <c r="K25" s="19">
        <v>2200</v>
      </c>
      <c r="L25" s="19">
        <v>160</v>
      </c>
    </row>
    <row r="26" spans="1:12" ht="15" customHeight="1">
      <c r="A26" s="13">
        <v>22</v>
      </c>
      <c r="B26" s="14" t="s">
        <v>371</v>
      </c>
      <c r="C26" s="13">
        <v>0.15</v>
      </c>
      <c r="D26" s="13">
        <v>0.06</v>
      </c>
      <c r="E26" s="219" t="s">
        <v>398</v>
      </c>
      <c r="F26" s="220"/>
      <c r="G26" s="221"/>
      <c r="H26" s="16">
        <v>1365</v>
      </c>
      <c r="J26" s="13" t="s">
        <v>372</v>
      </c>
      <c r="K26" s="13">
        <v>900</v>
      </c>
      <c r="L26" s="13">
        <v>100</v>
      </c>
    </row>
    <row r="27" spans="1:12" ht="15" customHeight="1">
      <c r="A27" s="13">
        <v>23</v>
      </c>
      <c r="B27" s="14" t="s">
        <v>373</v>
      </c>
      <c r="C27" s="13">
        <v>0.45</v>
      </c>
      <c r="D27" s="13">
        <v>0.18</v>
      </c>
      <c r="E27" s="219" t="s">
        <v>399</v>
      </c>
      <c r="F27" s="220"/>
      <c r="G27" s="221"/>
      <c r="H27" s="16">
        <v>1750</v>
      </c>
      <c r="J27" s="13" t="s">
        <v>372</v>
      </c>
      <c r="K27" s="13">
        <v>1160</v>
      </c>
      <c r="L27" s="13">
        <v>150</v>
      </c>
    </row>
    <row r="28" spans="1:12" ht="15" customHeight="1">
      <c r="A28" s="13">
        <v>24</v>
      </c>
      <c r="B28" s="14" t="s">
        <v>374</v>
      </c>
      <c r="C28" s="13">
        <v>0.95</v>
      </c>
      <c r="D28" s="13">
        <v>0.38</v>
      </c>
      <c r="E28" s="219" t="s">
        <v>400</v>
      </c>
      <c r="F28" s="220"/>
      <c r="G28" s="221"/>
      <c r="H28" s="16">
        <v>2950</v>
      </c>
      <c r="J28" s="13" t="s">
        <v>372</v>
      </c>
      <c r="K28" s="13">
        <v>1680</v>
      </c>
      <c r="L28" s="13">
        <v>150</v>
      </c>
    </row>
    <row r="29" spans="1:12" ht="15" customHeight="1">
      <c r="A29" s="13">
        <v>25</v>
      </c>
      <c r="B29" s="14" t="s">
        <v>375</v>
      </c>
      <c r="C29" s="13">
        <v>1.48</v>
      </c>
      <c r="D29" s="13">
        <v>0.59</v>
      </c>
      <c r="E29" s="219" t="s">
        <v>401</v>
      </c>
      <c r="F29" s="220"/>
      <c r="G29" s="221"/>
      <c r="H29" s="16">
        <v>5100</v>
      </c>
      <c r="J29" s="13" t="s">
        <v>372</v>
      </c>
      <c r="K29" s="13">
        <v>2200</v>
      </c>
      <c r="L29" s="13">
        <v>160</v>
      </c>
    </row>
  </sheetData>
  <sheetProtection/>
  <mergeCells count="32">
    <mergeCell ref="E22:G22"/>
    <mergeCell ref="E23:G23"/>
    <mergeCell ref="E14:G14"/>
    <mergeCell ref="E15:G15"/>
    <mergeCell ref="E16:G16"/>
    <mergeCell ref="E17:G17"/>
    <mergeCell ref="E20:G20"/>
    <mergeCell ref="E21:G21"/>
    <mergeCell ref="E18:G18"/>
    <mergeCell ref="E19:G19"/>
    <mergeCell ref="E28:G28"/>
    <mergeCell ref="E29:G29"/>
    <mergeCell ref="E24:G24"/>
    <mergeCell ref="E25:G25"/>
    <mergeCell ref="E26:G26"/>
    <mergeCell ref="E27:G27"/>
    <mergeCell ref="E6:G6"/>
    <mergeCell ref="E7:G7"/>
    <mergeCell ref="E8:G8"/>
    <mergeCell ref="E9:G9"/>
    <mergeCell ref="E12:G12"/>
    <mergeCell ref="E13:G13"/>
    <mergeCell ref="E10:G10"/>
    <mergeCell ref="E11:G11"/>
    <mergeCell ref="E2:G3"/>
    <mergeCell ref="H2:H3"/>
    <mergeCell ref="A4:H4"/>
    <mergeCell ref="E5:G5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Romses</cp:lastModifiedBy>
  <cp:lastPrinted>2015-11-27T08:58:07Z</cp:lastPrinted>
  <dcterms:created xsi:type="dcterms:W3CDTF">2010-06-28T04:16:18Z</dcterms:created>
  <dcterms:modified xsi:type="dcterms:W3CDTF">2017-06-02T12:15:03Z</dcterms:modified>
  <cp:category/>
  <cp:version/>
  <cp:contentType/>
  <cp:contentStatus/>
</cp:coreProperties>
</file>